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4107A628-CC8C-4E94-A8BE-CAFBF851AA7A}" xr6:coauthVersionLast="36" xr6:coauthVersionMax="47" xr10:uidLastSave="{00000000-0000-0000-0000-000000000000}"/>
  <bookViews>
    <workbookView xWindow="-105" yWindow="-105" windowWidth="23250" windowHeight="12450" tabRatio="778" activeTab="2" xr2:uid="{00000000-000D-0000-FFFF-FFFF00000000}"/>
  </bookViews>
  <sheets>
    <sheet name="CEA_PROTOCOLOS" sheetId="189" r:id="rId1"/>
    <sheet name="CEA_GLOSARIO" sheetId="190" r:id="rId2"/>
    <sheet name="CEA_CONTROL_CAMBIOS" sheetId="188" r:id="rId3"/>
    <sheet name="CEA_METADATOS" sheetId="7" r:id="rId4"/>
    <sheet name="CEA0001P" sheetId="98" r:id="rId5"/>
    <sheet name="CEA0002P" sheetId="99" r:id="rId6"/>
    <sheet name="CEA0003P" sheetId="100" r:id="rId7"/>
    <sheet name="CEA0004P" sheetId="101" r:id="rId8"/>
    <sheet name="CEA0005P" sheetId="212" r:id="rId9"/>
    <sheet name="CEA0101P" sheetId="102" r:id="rId10"/>
    <sheet name="CEA0102P" sheetId="103" r:id="rId11"/>
    <sheet name="CEA0201P" sheetId="104" r:id="rId12"/>
    <sheet name="CEA0202P" sheetId="105" r:id="rId13"/>
    <sheet name="CEA0301P" sheetId="106" r:id="rId14"/>
    <sheet name="CEA0302P" sheetId="107" r:id="rId15"/>
    <sheet name="CEA0303P" sheetId="108" r:id="rId16"/>
    <sheet name="CEA0401P" sheetId="109" r:id="rId17"/>
    <sheet name="CEA0402P" sheetId="110" r:id="rId18"/>
    <sheet name="CEA0403P" sheetId="111" r:id="rId19"/>
    <sheet name="CEA0501P" sheetId="112" r:id="rId20"/>
    <sheet name="CEA0502P" sheetId="113" r:id="rId21"/>
    <sheet name="CEA0503P" sheetId="114" r:id="rId22"/>
    <sheet name="CEA0601P" sheetId="115" r:id="rId23"/>
    <sheet name="CEA0602P" sheetId="116" r:id="rId24"/>
    <sheet name="CEA0603P" sheetId="117" r:id="rId25"/>
    <sheet name="CEA0001R" sheetId="191" r:id="rId26"/>
    <sheet name="CEA0002R" sheetId="192" r:id="rId27"/>
    <sheet name="CEA0003R" sheetId="193" r:id="rId28"/>
    <sheet name="CEA0004R" sheetId="202" r:id="rId29"/>
    <sheet name="CEA0005R" sheetId="211" r:id="rId30"/>
    <sheet name="CEA0101R" sheetId="194" r:id="rId31"/>
    <sheet name="CEA0102R" sheetId="195" r:id="rId32"/>
    <sheet name="CEA0201R" sheetId="196" r:id="rId33"/>
    <sheet name="CEA0202R" sheetId="209" r:id="rId34"/>
    <sheet name="CEA0301R" sheetId="197" r:id="rId35"/>
    <sheet name="CEA0302R" sheetId="198" r:id="rId36"/>
    <sheet name="CEA0303R" sheetId="199" r:id="rId37"/>
    <sheet name="CEA0401R" sheetId="200" r:id="rId38"/>
    <sheet name="CEA0402R" sheetId="201" r:id="rId39"/>
    <sheet name="CEA0403R" sheetId="210" r:id="rId40"/>
    <sheet name="CEA0501R" sheetId="203" r:id="rId41"/>
    <sheet name="CEA0502R" sheetId="204" r:id="rId42"/>
    <sheet name="CEA0503R" sheetId="205" r:id="rId43"/>
    <sheet name="CEA0601R" sheetId="206" r:id="rId44"/>
    <sheet name="CEA0602R" sheetId="207" r:id="rId45"/>
    <sheet name="CEA0603R" sheetId="208" r:id="rId46"/>
  </sheets>
  <externalReferences>
    <externalReference r:id="rId47"/>
    <externalReference r:id="rId48"/>
  </externalReferences>
  <calcPr calcId="191029"/>
</workbook>
</file>

<file path=xl/calcChain.xml><?xml version="1.0" encoding="utf-8"?>
<calcChain xmlns="http://schemas.openxmlformats.org/spreadsheetml/2006/main">
  <c r="F3" i="188" l="1"/>
  <c r="F2" i="188"/>
  <c r="D3" i="190"/>
  <c r="D2" i="190"/>
  <c r="B2" i="209" l="1"/>
  <c r="B4" i="209" s="1"/>
  <c r="B6" i="194"/>
  <c r="B3" i="211"/>
  <c r="B4" i="211" s="1"/>
  <c r="B6" i="192"/>
</calcChain>
</file>

<file path=xl/sharedStrings.xml><?xml version="1.0" encoding="utf-8"?>
<sst xmlns="http://schemas.openxmlformats.org/spreadsheetml/2006/main" count="1598" uniqueCount="756">
  <si>
    <t>Programas acreditados</t>
  </si>
  <si>
    <t>Programas con curriculos renovados</t>
  </si>
  <si>
    <t>Estudiantes que se graduan en el tiempo máximo establecido</t>
  </si>
  <si>
    <t>Estudiantes que se graduan en la Universidad Tecnológica de Pereira</t>
  </si>
  <si>
    <t>Programas académicos de pregrado y posgrado acreditables acompañados en la autoevaluación para la acreditación de alta calidad nacional o internacional</t>
  </si>
  <si>
    <t>Estudiantes acompañados en el proceso formativo</t>
  </si>
  <si>
    <t>Mecanismos de acceso e inserción pertinentes a cada programa de la Universidad</t>
  </si>
  <si>
    <t>Docentes en formación continua</t>
  </si>
  <si>
    <t>Docentes con nivel B1 o más en segunda lengua</t>
  </si>
  <si>
    <t>Docentes con doctorado</t>
  </si>
  <si>
    <t>Graduados con información actualizada acorde con las variables de interés institucional</t>
  </si>
  <si>
    <t>Estrategia de formación permanente para Egresados</t>
  </si>
  <si>
    <t>Representantes de egresados en espacios colegiados</t>
  </si>
  <si>
    <t>Número de Docentes en ruta de intervención mediado por TIC</t>
  </si>
  <si>
    <t>Número de Estudiantes vinculados a procesos académicos mediado por TIC</t>
  </si>
  <si>
    <t>Número de espacios físicos interactivos disponibles para uso de la comunidad UTP</t>
  </si>
  <si>
    <t>Formación Académica mediada por Ambientes Virtuales</t>
  </si>
  <si>
    <t>Sistema de credenciales digitales alternativas</t>
  </si>
  <si>
    <t>Univirtual en la estructura de la Universidad Tecnológica de Pereira</t>
  </si>
  <si>
    <t>NOMBRE</t>
  </si>
  <si>
    <t>CODIGO</t>
  </si>
  <si>
    <t>Porcentaje de programas acreditados de los programas acreditables</t>
  </si>
  <si>
    <t>UNIDAD</t>
  </si>
  <si>
    <t>Porcentaje</t>
  </si>
  <si>
    <t>FORMULA</t>
  </si>
  <si>
    <t>Porcentaje programas acreditados = Número de programas acreditados de pregrado y posgrado + númeto de programas de pregrado y posgrado con informe de visita de pares enviado a la institución por parte del CNA con concepto positivo. /Número de programas acreditables de pregrado y posgrado</t>
  </si>
  <si>
    <t>Estudiantes de pregrado que terminan su plan de estudios  en el tiempo máximo  del 40% adicional a su plan de estudios - Porcentaje ponderado</t>
  </si>
  <si>
    <t>Porcentaje de estudiantes graduados = (0.027)* %graduados en programas técnicos + 
(0.27)* %graduados programas tecnológicos + (0.703)* %graduados en programas profesionales</t>
  </si>
  <si>
    <t>Indicador que muestra el número de estudiantes que culminan un programa académico y cumplen los requisitos para graduarse en la educación superior - UTP.</t>
  </si>
  <si>
    <t>Porcentaje de estudiantes graduados en la UTP = (0.027)* %graduados en programas técnicos + 
(0.27)* %graduados programas tecnológicos + (0.703)* %graduados en programas profesionales</t>
  </si>
  <si>
    <t>Porcentaje de programas acreditables acompañados en la autoevaluación para la acreditación de alta calidad.</t>
  </si>
  <si>
    <t>Número de programas acreditables acompañados / número de programas acreditables</t>
  </si>
  <si>
    <t>Porcentaje de estudiantes acompañados académcamente e inician su proceso académico.</t>
  </si>
  <si>
    <t>Total atendidos en el proceso formativo  = (Número total de estudiantes atendidos  (total atenciones por estudiante en monitorias) )/(Número total de estudiantes que requieren acompañamiento*100)</t>
  </si>
  <si>
    <t>Docentes de planta, transitorios y catedráticos que han recibido formación pedagógica, didáctica, disciplinar e interdisciplinar</t>
  </si>
  <si>
    <t>Docentes en formación continua = Docentes con formación continua / total de docentes</t>
  </si>
  <si>
    <t>Docentes de planta y transitorios que han alcanzado nivel B1 o más en segunda lengua</t>
  </si>
  <si>
    <t>Docentes con nivel B1 o más en segunda lengua = Docentes de planta y transitorios formados/ Total de docentes de planta y transitorios</t>
  </si>
  <si>
    <t>Docentes de planta y transitorios que han obtenido el título de doctorado</t>
  </si>
  <si>
    <t>% Docentes con doctorado = Docentes transitorios y de planta con  título de Doctor / Total docentes transitorios y de planta</t>
  </si>
  <si>
    <t>Porcentaje de Egresados con seguimiento sistemático vigente.</t>
  </si>
  <si>
    <t>Graduados con información actualizada acorde con las variables de interés institucional = Número de Egresados con seguimiento sistemático / Población objetivo de Egresados susceptibles de seguimiento sistemático (de 0 a 5 años de egreso)</t>
  </si>
  <si>
    <t xml:space="preserve">Porcentaje de egresados benefeciados de la estrategia “Pasa la Antorcha” en su línea banco de tiempos. </t>
  </si>
  <si>
    <t>Número de egresados participando de los eventos académicos y de actualización profesional. / Egresados Potenciales</t>
  </si>
  <si>
    <t>Porcentajes de organismos colegiados con representación de egresados.</t>
  </si>
  <si>
    <t>Representantes de egresados en espacios colegiados = Número de espacios colegiados con representantes / número de espacio colegiados a ocupar</t>
  </si>
  <si>
    <t>Número de Docentes en Ruta de formación y con productos mediados por TIC en comparación con el Número Total de docentes</t>
  </si>
  <si>
    <t>NDERIMTIC = (Número de Docentes en Ruta de Formación / Número de Total de docentes) x 100%</t>
  </si>
  <si>
    <t>Número de Estudiantes vinculados por productos con procesos interactivos  mediados por TIC en comparación con el Número Total de estudiantes</t>
  </si>
  <si>
    <t>NEVPMTIC = (Número de Estudiantes vinculados / Numero Total de estudiantes) x 100%</t>
  </si>
  <si>
    <t>Número de espacios físicos interactivos, adecuados, dotados e instalados disponibles para uso de la  comunidad UTP</t>
  </si>
  <si>
    <t>Unidad absoluta</t>
  </si>
  <si>
    <t>Número de espacios físicos interactivos disponibles para uso de la comunidad UTP = Número de espacios interactivos disponibles</t>
  </si>
  <si>
    <t>creación de procesos de formación académica mediados por Ambientes Virtuales de tal manera que permita ampliar la oferta educativa virtual o mixta, este incluye: programas académicos, cursos, seminarios, talleres, diplomados, espacios abiertos, aulas extedidas, otros</t>
  </si>
  <si>
    <t>Formación Académica mediada por Ambientes Virtuales = Número de Procesos de formación mediados por Ambientes Virtuales</t>
  </si>
  <si>
    <t>Creación de procesos de evaluación alternativa que entregue información de competencias alcanzadas, criterios de evaluación y su proceso, vinculados a actividades de formación que integren credenciales digitales alternativas.</t>
  </si>
  <si>
    <t>Sistema de credenciales digitales alternativas = Número de procesos de formación que integren credenciales digitales alternativas.</t>
  </si>
  <si>
    <t>Nuevos procesos educativos que hacen uso y apropiación de TIC, requieren nuevos procesos, procedimientos y funcionalidades y nuevas formas de administración, integradas a los requerimientos de procesos innovadores del siglo XXI, se hace necesario una nueva dependencia y en funcionamiento que dinamice estas nuevas posibilidades</t>
  </si>
  <si>
    <t>Univirtual en la estructura de la UTP = Visibilidad de Univirtual en la estructura organica de la Universidad</t>
  </si>
  <si>
    <t>PROGRAMAS ACADÉMICOS</t>
  </si>
  <si>
    <t>RESOLUCIÓN DEL MEN</t>
  </si>
  <si>
    <t>DURACIÓN</t>
  </si>
  <si>
    <t>ESTADO</t>
  </si>
  <si>
    <t>PROGRAMAS ACADÉMICOS ACREDITABLES</t>
  </si>
  <si>
    <t>Facultad</t>
  </si>
  <si>
    <t>Programa académico</t>
  </si>
  <si>
    <t>¿Actualizado de acuerdo al PEI?</t>
  </si>
  <si>
    <t>Ponderación de acuerdo con duración del programa y más el 20%</t>
  </si>
  <si>
    <t>peso</t>
  </si>
  <si>
    <t>Porcentaje de estudiantes graduados de acuerdo con duración de semestre más el 20% del tiempo Línea base 2011-2</t>
  </si>
  <si>
    <t>Porcentaje de programas según nivel profesional</t>
  </si>
  <si>
    <t>Peso</t>
  </si>
  <si>
    <t xml:space="preserve">Porcentaje de estudiantes graduados de programas técnicos en el semestre n (línea base 2011-2) </t>
  </si>
  <si>
    <t>Nivel del Programa</t>
  </si>
  <si>
    <t>Programas en acompañamiento</t>
  </si>
  <si>
    <t>N°</t>
  </si>
  <si>
    <t>NOMBRE DEL PROGRAMA</t>
  </si>
  <si>
    <t>FACULTAD</t>
  </si>
  <si>
    <t>NIVEL</t>
  </si>
  <si>
    <t>Area</t>
  </si>
  <si>
    <t>Tipo Actividad</t>
  </si>
  <si>
    <t>Nombre Actividad</t>
  </si>
  <si>
    <t>Nombre Sesión</t>
  </si>
  <si>
    <t>Número Documento</t>
  </si>
  <si>
    <t>Nombres</t>
  </si>
  <si>
    <t>Apellidos</t>
  </si>
  <si>
    <t>Sexo</t>
  </si>
  <si>
    <t>Estamento</t>
  </si>
  <si>
    <t>Dependencia</t>
  </si>
  <si>
    <t>Fecha Aistencia</t>
  </si>
  <si>
    <t>Numero documento</t>
  </si>
  <si>
    <t>Nombre</t>
  </si>
  <si>
    <t>Programa</t>
  </si>
  <si>
    <t>Aprobada</t>
  </si>
  <si>
    <t>Puntaje</t>
  </si>
  <si>
    <t>Código Asignatura</t>
  </si>
  <si>
    <t>Asignatura</t>
  </si>
  <si>
    <t>Nota</t>
  </si>
  <si>
    <t>Promedio</t>
  </si>
  <si>
    <t>Nombre del programa</t>
  </si>
  <si>
    <t>si</t>
  </si>
  <si>
    <t>no</t>
  </si>
  <si>
    <t>CÉDULA</t>
  </si>
  <si>
    <t>CENTRO DE COSTOS</t>
  </si>
  <si>
    <t>TIPO DE CONTRATACIÓN</t>
  </si>
  <si>
    <t>CURSO</t>
  </si>
  <si>
    <t>Cédula</t>
  </si>
  <si>
    <t>Nombre y Apellidos</t>
  </si>
  <si>
    <t>Correo</t>
  </si>
  <si>
    <t>Tipo Contratación</t>
  </si>
  <si>
    <t>Nivel</t>
  </si>
  <si>
    <t>MCE</t>
  </si>
  <si>
    <t>IDENTIFICACIÓN</t>
  </si>
  <si>
    <t>APELLIDOS Y NOMBRES</t>
  </si>
  <si>
    <t>DEPENDENCIA</t>
  </si>
  <si>
    <t>CATEGORÍA</t>
  </si>
  <si>
    <t>DEDICACIÓN</t>
  </si>
  <si>
    <t>MÁXIMA ESCOLARIDAD</t>
  </si>
  <si>
    <t>Programas académicos</t>
  </si>
  <si>
    <t>Egresados potenciales a diligenciar</t>
  </si>
  <si>
    <t>Egresados que diligenciaron la encuesta</t>
  </si>
  <si>
    <t>Porcentaje de seguimiento</t>
  </si>
  <si>
    <t>No</t>
  </si>
  <si>
    <t>Fecha del evento</t>
  </si>
  <si>
    <t>Nombre del Evento</t>
  </si>
  <si>
    <t>Nombre del conferencista</t>
  </si>
  <si>
    <t>Es egresado UTP</t>
  </si>
  <si>
    <t>Lugar de la conferencia</t>
  </si>
  <si>
    <t>Tiempo conferencia (horas)</t>
  </si>
  <si>
    <t>ESPACIOS DE REPRESENTACIÓN</t>
  </si>
  <si>
    <t>Nombre del REPRESENTANTE</t>
  </si>
  <si>
    <t>FECHA INICIO</t>
  </si>
  <si>
    <t>FECHA VENCIMIENTO</t>
  </si>
  <si>
    <t>Documento</t>
  </si>
  <si>
    <t>Programa Académico</t>
  </si>
  <si>
    <t>Nombre Espacio</t>
  </si>
  <si>
    <t>Identificación  espacio (Nomenclatura)</t>
  </si>
  <si>
    <t>Edificio No.</t>
  </si>
  <si>
    <t>Capacidad (No. De personas)</t>
  </si>
  <si>
    <t>Código Verificación en Aula Virtual</t>
  </si>
  <si>
    <t>Nombre del proceso de formación</t>
  </si>
  <si>
    <t xml:space="preserve">Avalado por / registro / Vicerrectoría / </t>
  </si>
  <si>
    <t>Código Único de Verificación (CUV)</t>
  </si>
  <si>
    <t>Nombre de la Credencial</t>
  </si>
  <si>
    <t>Proceso de Formación</t>
  </si>
  <si>
    <t>Descripción del  Documento</t>
  </si>
  <si>
    <t>Número de aprobación del documento</t>
  </si>
  <si>
    <t>Fecha</t>
  </si>
  <si>
    <t>Consejo o Comité académicos o dependencia</t>
  </si>
  <si>
    <t>PROGRAMA ACADÉMICO</t>
  </si>
  <si>
    <t>VARIABLE</t>
  </si>
  <si>
    <t>CEA0001</t>
  </si>
  <si>
    <t>TIPO</t>
  </si>
  <si>
    <t>DESCRIPCION</t>
  </si>
  <si>
    <t>CEA0002</t>
  </si>
  <si>
    <t>CEA0003</t>
  </si>
  <si>
    <t>CEA0004</t>
  </si>
  <si>
    <t>CEA0101</t>
  </si>
  <si>
    <t>CEA0102</t>
  </si>
  <si>
    <t>CEA0201</t>
  </si>
  <si>
    <t>CEA0202</t>
  </si>
  <si>
    <t>CEA0301</t>
  </si>
  <si>
    <t>CEA0302</t>
  </si>
  <si>
    <t>CEA0303</t>
  </si>
  <si>
    <t>CEA0401</t>
  </si>
  <si>
    <t>CEA0402</t>
  </si>
  <si>
    <t>CEA0403</t>
  </si>
  <si>
    <t>CEA0501</t>
  </si>
  <si>
    <t>CEA0502</t>
  </si>
  <si>
    <t>CEA0503</t>
  </si>
  <si>
    <t>CEA0601</t>
  </si>
  <si>
    <t>CEA0602</t>
  </si>
  <si>
    <t>CEA0603</t>
  </si>
  <si>
    <t>PILAR</t>
  </si>
  <si>
    <t>Estratégico</t>
  </si>
  <si>
    <t>Vicerrectoría Académica</t>
  </si>
  <si>
    <t>Se consideran acreditados los programas que:
Cuentan con resolución vigente que les otorga el reconocimiento de acreditación de alta calidad por parte del Ministerio de Educación Nacional.
A la fecha de medición tengan informe de visita de pares enviado a la institución por parte del CNA con concepto positivo.</t>
  </si>
  <si>
    <t>ACREDITABLE</t>
  </si>
  <si>
    <t>RESOLUCION_MEN</t>
  </si>
  <si>
    <t>PROGRAMA_ACADEMICO</t>
  </si>
  <si>
    <t>DURACION</t>
  </si>
  <si>
    <t>ANIO_VENCIMIENTO</t>
  </si>
  <si>
    <t>AÑO DE VENCIMIENTO</t>
  </si>
  <si>
    <t>ACREDITADO, REACREDITADO</t>
  </si>
  <si>
    <t>PREGRADO, POSGRADO</t>
  </si>
  <si>
    <t>NIVEL_PROGRAMA</t>
  </si>
  <si>
    <t>PROGRAMA ACADEMICO</t>
  </si>
  <si>
    <t>SOPORTE</t>
  </si>
  <si>
    <t>ACTUALIZADO_PEI</t>
  </si>
  <si>
    <t>SI, NO</t>
  </si>
  <si>
    <t>Se incluye programas de pregrado y posgrado han renovado sus currículos de acuerdo con el PEI y las orientaciones institucionales para la renovación curricular.</t>
  </si>
  <si>
    <t>Base de datos Admisiones, Registro y Control</t>
  </si>
  <si>
    <t>Vicerrectoría Académica,  Planeación  y  Admisiones, Registro y Control</t>
  </si>
  <si>
    <t>Reporte estudiantes que terminan plan de estudios de acuerdo a lo estipulado en cuanto a 
duración del programa.
Para el cálculo del indicador, se tomarán las 4 últimas cohortes que hayan cumplido con los semestres transcurridos de análisis. Esto con el fin de que se pueda ver el efecto reciente de las intervenciones realizadas por la Universidad en las nuevas cohortes</t>
  </si>
  <si>
    <t>Admisiones, registro y control y Estadísticas Institucionales</t>
  </si>
  <si>
    <t>Vicerrectoría Académica y Oficina de Planeación</t>
  </si>
  <si>
    <t>Reporte publicado de análisis por cohortes abiertas por programa académico. Estadísticas e indicadores UTP.
Para el cálculo del indicador, se tomarán las 4 últimas cohortes que hayan cumplido con los semestres transcurridos de análisis. Esto con el fin de que se pueda ver el efecto reciente de las intervenciones realizadas por la Universidad en las nuevas cohortes.</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</si>
  <si>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</si>
  <si>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</si>
  <si>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</si>
  <si>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</si>
  <si>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</si>
  <si>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</si>
  <si>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</si>
  <si>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</si>
  <si>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</si>
  <si>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</si>
  <si>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</si>
  <si>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Renovar o innovar los curriculos de los programas académicos y crear programas pertinentes acordes con el Proyecto Educativo Institucional y las tendencias de tecnologías de información y comunicación</t>
  </si>
  <si>
    <t>VARCHAR</t>
  </si>
  <si>
    <t>NUMBER</t>
  </si>
  <si>
    <t>Renovar o innovar los currículos de los programas
académicos y crear programas pertinentes acordes con el Proyecto Educativo Institucional y las tendencias de tecnologías de información y comunicación</t>
  </si>
  <si>
    <t>Trimestral</t>
  </si>
  <si>
    <t>Área (m2)</t>
  </si>
  <si>
    <t>Disminuir la deserción y lograr el egreso oportuno</t>
  </si>
  <si>
    <t>Renovar o innovar los currículos de los programas
académicos y crear programas pertinentes acordes con el Proyecto Educativo Institucional y las tendencias de tecnologías de información y comunicación.</t>
  </si>
  <si>
    <t>Táctico</t>
  </si>
  <si>
    <t>Se incluye programas de pregrado y posgrado que están siendo acompañados para la renovación de sus currículos y, aquellos que ya los han renovado de acuerdo con el PEI.</t>
  </si>
  <si>
    <t>Vicerrectoría académica</t>
  </si>
  <si>
    <t xml:space="preserve">Programas acompañados hace referencia al apoyo metodológico brindado por la Vicerrectoría Académica en cada una de las etapas del proceso de autoevaluación que realizan los programas. </t>
  </si>
  <si>
    <t>Reporte generado en el sistema Gestor de Actividades, relacionado con el número de estudiantes acompañados.
Reporte resultado pruebas en matemáticas diagnósticas, clasificatorias y de validación aplicadas a los estudiantes que ingresan por primera vez a los programas de pregrado de la Universidad.  
Reporte resultado pruebas en lecto – escritura aplicadas a los estudiantes que ingresan por primera vez a los programas de pregrado de la Universidad.  
Reporte de estudiantes del semestre n (anterior) antiguos que ganaron, perdieron y cancelaron matemáticas y que permanecen en la Universidad.
Reporte total estudiantes matriculados en asignaturas marcadas con monitoria.</t>
  </si>
  <si>
    <t>Programas académicos - Estadísticas e Indicadores UTP</t>
  </si>
  <si>
    <t xml:space="preserve">Cumplimiento de los lineamientos para incluir el mecanismo de acceso, e inserción en los procesos de cada programa como son procesos formativos, peagógicos y disciplinares. </t>
  </si>
  <si>
    <t>Cursos de formación docente de la Vicerrectoría Académica y sus dependencias adscritas</t>
  </si>
  <si>
    <t>Para este cálculo se tendrán en cuenta los docentes de planta, transitorios o catedráticos que han recibido formación pedagógica, didáctica, disciplinar e interdisciplinar.</t>
  </si>
  <si>
    <t>Cursos de formación en segunda lengua de la Vicerrectoría Académica, pruebas diagnósticas y certificaciones aportadas por los docentes</t>
  </si>
  <si>
    <t>Para este cálculo se tendrán en cuenta los docentes de planta y transitorios que han recibido formación, los han diagnosticado en su nivel de segunda lengua o han aportado certificación de su nivel de segunda lengua a la vicerrectoría académica.
Se incluye información de:
Programas de formación en segunda lengua
Resultado de la prueba OOPT
Certificaciones de los docentes</t>
  </si>
  <si>
    <t>Comité Interno de Asignación y Reconocimiento de Puntaje-CIARP</t>
  </si>
  <si>
    <t>Solo se incluyen los docentes que hayan culminado sus estudios de postgrado.
Los docentes en comisión de estudios se incluyen en la variable número total de docentes.</t>
  </si>
  <si>
    <t>Encuestas de seguimiento y Vinculación del Egresado</t>
  </si>
  <si>
    <t>Asociación de Egresados de la Universidad Tecnológica de Pereira</t>
  </si>
  <si>
    <t>Desde el área de Gestión de Tecnologías Informáticas y Sistemas de Información
Diseñador de encuestas que es un aplicativo donde se encuentra todas las encuestas diligenciadas por nuestros egresados. Con estos resultados se elabora un reporte detallado a nivel mensual.</t>
  </si>
  <si>
    <t>Bimestral</t>
  </si>
  <si>
    <t>Asistencias de cada uno de los eventos y documento consolidado de la estrategia “Pasa la Antorcha”</t>
  </si>
  <si>
    <t xml:space="preserve">Se realiza una inscripción previa de cada evento académico o de actualización profesional en la cual se solicita número de cédula y programa de egreso del profesional, posteriormente se valida con la base de datos de egresados. El día de la conferencia los asistentes firman su asistencia y finalmente, se hace el asentamiento de la asistencia firmada para corroborar realmente quienes fueron los egresados beneficiados de la capacitación. 
El término de Egresados Potenciales hace alusión a la cantidad de egresados potenciales de diligenciar encuesta de seguimiento de primer, tercer y quinto año de egreso.
Cuando la conferencia o capacitación es virtual, se validará con el nombre de los participantes en el chat de la plataforma a utilizar. </t>
  </si>
  <si>
    <t>Resoluciones de nombramiento de Representantes de Egresados ante Consejos de Facultades, Comités Curriculares y demás espacios colegiados</t>
  </si>
  <si>
    <t>La Junta Directiva de la Asociación de Egresados convoca a todos los egresados a postularse como representante de los Egresados en los diferentes espacios colegiados a ocupar, los interesados envían hoja de vida y propuesta, las cuales son evaluadas, primando la experiencia externa del profesional UTP. 
Una vez elegido se realiza una resolución, la cual es enviada al egresado, el director y/o decano del espacio a ocupar. 
El representante ocupa este cargo a honórem por dos años. 
Consideración: El número de espacios colegiados a ocupar se seleccionarán teniendo en cuenta los programas de pregrado con más de 100 egresados y lo sprogramas de posgrados con más de 50 egresados</t>
  </si>
  <si>
    <t>Vicerrectoría Académica, Dependencias académicas, Gestión Talento Humano, CRIE</t>
  </si>
  <si>
    <t>Vicerrectoría Académica – Centro de Recursos Informáticos y Educativos</t>
  </si>
  <si>
    <t>Las mediciones se realizarán una vez se genere e inicie la ruta de formación dado que se pueden generar productos en fases intermedias y siendo una ruta personalizada para cada docente,  la duración de las mismas no será estandarizada</t>
  </si>
  <si>
    <t>La medición se hará al finalizar cada semestre académico tomando en cuenta los estudiantes vinculados a procesos de formación directa y/o que hicieron parte de asignaturas orientadas por docentes vinculados a ruta de formación y que introdujeron productos mediados por TIC en el desarrollo de la misma.</t>
  </si>
  <si>
    <t>Anual</t>
  </si>
  <si>
    <t>La medición se hará al final de cada año calendario tomando en cuenta todos los nuevos  espacios interactivos disponibles para su uso en las actividades en cualquiera de los edificios del Campus Universitario o una de las  sedes alternas (Sede Ciencias Clínicas – Centro desarrollo Vecinal – etc).</t>
  </si>
  <si>
    <t>SNIES, Sistemas de Información UTP y Univirtual</t>
  </si>
  <si>
    <t>Administración de la educación virtual (Univirtual)</t>
  </si>
  <si>
    <t>Se consideran procesos de formación mediados por Ambientes Virtuales, todos aquellos desarrollados mediante una plataforma educativa digital.</t>
  </si>
  <si>
    <t>Ninguna</t>
  </si>
  <si>
    <t>Docente</t>
  </si>
  <si>
    <t>Total</t>
  </si>
  <si>
    <t>SI</t>
  </si>
  <si>
    <t>B1</t>
  </si>
  <si>
    <t>B2</t>
  </si>
  <si>
    <t>Indicador</t>
  </si>
  <si>
    <t>INDICADOR</t>
  </si>
  <si>
    <t>CATEGORIA</t>
  </si>
  <si>
    <t>ENLACE AL SOPORTE</t>
  </si>
  <si>
    <t>Maestría en Enseñanza de la Matemática</t>
  </si>
  <si>
    <t>Ciencias Básicas</t>
  </si>
  <si>
    <t>21352 DEL 11 DE NOVIEMBRE DE 2020</t>
  </si>
  <si>
    <t>Acreditado</t>
  </si>
  <si>
    <t>Pregrado</t>
  </si>
  <si>
    <t>Maestría en Instrumentación Física</t>
  </si>
  <si>
    <t>024854 DEL 30 DE DICIEMBRE DE 2022</t>
  </si>
  <si>
    <t>Reacreditado</t>
  </si>
  <si>
    <t>Maestría en Investigación Operativa y Estadística</t>
  </si>
  <si>
    <t>Ciencias Empresariales</t>
  </si>
  <si>
    <t>15864 DEL 25 DE AGOSTO DE 2021</t>
  </si>
  <si>
    <t>Maestría en Administración del Desarrollo Humano y Organizacional</t>
  </si>
  <si>
    <t>5130 del 23 DE MARZO DE 2018</t>
  </si>
  <si>
    <t>Maestría en Comunicación Educativa</t>
  </si>
  <si>
    <t>Ciencias de la Educación</t>
  </si>
  <si>
    <t>5552 DEL 5 DE ABRIL DE 2023</t>
  </si>
  <si>
    <t>Ingeniería Industrial</t>
  </si>
  <si>
    <t>Posgrado</t>
  </si>
  <si>
    <t>Ingeniería Mecánica</t>
  </si>
  <si>
    <t>Ingenierías</t>
  </si>
  <si>
    <t>Ingeniería Eléctrica</t>
  </si>
  <si>
    <t>Ponderación de acuerdo con duración del programa y más el 40%</t>
  </si>
  <si>
    <t xml:space="preserve">Porcentaje de estudiantes graduados de acuerdo con duración de semestre más el 40% del tiempo </t>
  </si>
  <si>
    <t>Programas de 6 semestres - tecnológicos LB 2015-1</t>
  </si>
  <si>
    <t>Programas de 10 semestres - profesional - LB 2013-2</t>
  </si>
  <si>
    <t>Programas de 12 semestres - profesional Jornada Especial  LB 2013-1</t>
  </si>
  <si>
    <t>Programas de 13 semestres - profesional Medicina (% estudiantes graduados más el 40%) - LB 2015-1</t>
  </si>
  <si>
    <t xml:space="preserve">Porcentaje de estudiantes graduados de programas en el semestre n (línea base últimas 4 cohortes) </t>
  </si>
  <si>
    <t>Porcentaje de programas tecnológicos en la UTP</t>
  </si>
  <si>
    <t>27.0%</t>
  </si>
  <si>
    <t>Porcentaje de programas profesionales en la UTP</t>
  </si>
  <si>
    <t>70.3%</t>
  </si>
  <si>
    <t>Bellas Artes y Humanidades</t>
  </si>
  <si>
    <t>Licenciatura en Filosofía</t>
  </si>
  <si>
    <t>PERIODO</t>
  </si>
  <si>
    <t>PROGRAMA</t>
  </si>
  <si>
    <t>DOCUMENTO</t>
  </si>
  <si>
    <t>CELULAR</t>
  </si>
  <si>
    <t>EMAIL</t>
  </si>
  <si>
    <t>CODIGO ASIGNATURA</t>
  </si>
  <si>
    <t>ASIGNATURA</t>
  </si>
  <si>
    <t>NÚMERO GRUPO</t>
  </si>
  <si>
    <t>NOTA</t>
  </si>
  <si>
    <t>20222: Pregrado Pereira</t>
  </si>
  <si>
    <t>GBE-ADMINISTRACIÓN DE EMPRESAS</t>
  </si>
  <si>
    <t>AA1G3</t>
  </si>
  <si>
    <t>MATEMÁTICA BÁSICA</t>
  </si>
  <si>
    <t>ACTIVO</t>
  </si>
  <si>
    <t xml:space="preserve"> NUMERODOCUMENTO</t>
  </si>
  <si>
    <t xml:space="preserve"> PUNTAJE</t>
  </si>
  <si>
    <t xml:space="preserve"> APROBADA</t>
  </si>
  <si>
    <t>CLASIFICACIÓN</t>
  </si>
  <si>
    <t>CIENCIAS DEL DEPORTE Y LA RECREACIÓN</t>
  </si>
  <si>
    <t>NO APROBÓ</t>
  </si>
  <si>
    <t>INGENIERÍA ELÉCTRICA</t>
  </si>
  <si>
    <t>TECNOLOGÍA ELÉCTRICA</t>
  </si>
  <si>
    <t>LICENCIATURA EN EDUCACIÓN BÁSICA PRIMARIA</t>
  </si>
  <si>
    <t>INGENIERÍA EN PROCESOS AGROINDUSTRIALES</t>
  </si>
  <si>
    <t>N.</t>
  </si>
  <si>
    <t>LÍNEA DE FORMACIÓN</t>
  </si>
  <si>
    <t>ESCUELA DE ARTES PLASTICAS</t>
  </si>
  <si>
    <t>FACULTAD DE BELLAR ARTES Y HUMANIDADES</t>
  </si>
  <si>
    <t>CATEDRATICOS</t>
  </si>
  <si>
    <t>FORMACIÓN EN FRÁNCES - ALIANZA FRANCESA 2023-1</t>
  </si>
  <si>
    <t>FORMACIÓN EN SEGUNDA LENGUA</t>
  </si>
  <si>
    <t>INGENIERIA ELECTRICA</t>
  </si>
  <si>
    <t>FACULTAD DE INGENIERÍAS</t>
  </si>
  <si>
    <t>CIENCIAS DEL DEPORTE Y RECREACION</t>
  </si>
  <si>
    <t>FACULTAD DE CIENCIAS DE LA SALUD</t>
  </si>
  <si>
    <t>ESCUELA DE TECNOLOGIA QUIMICA</t>
  </si>
  <si>
    <t>FACULTAD DE TECNOLOGÍA</t>
  </si>
  <si>
    <t>LICENCIATURA EN ENSEÑANZA DE LA LENGUA INGLESA</t>
  </si>
  <si>
    <t>INGENIERIA DE SISTEMA Y COMPUTACION</t>
  </si>
  <si>
    <t>ESCUELA DE MUSICA</t>
  </si>
  <si>
    <t>FACULTAD DE BELLAS ARTES Y HUMANIDADES</t>
  </si>
  <si>
    <t>FACULTAD DE INGENIERÍA MECÁNICA</t>
  </si>
  <si>
    <t>ADMINISTRACIÓN AMBIENTAL</t>
  </si>
  <si>
    <t>FACULTAD DE CIENCIAS AMBIENTALES</t>
  </si>
  <si>
    <t>C2</t>
  </si>
  <si>
    <t>C1</t>
  </si>
  <si>
    <t>MAXIMA_ESCOLARIDAD</t>
  </si>
  <si>
    <t>APELLIDOS_NOMBRES</t>
  </si>
  <si>
    <t>IDENTIFICACION</t>
  </si>
  <si>
    <t>DEDICACION</t>
  </si>
  <si>
    <t>Facultad de Ciencias Ambientales</t>
  </si>
  <si>
    <t>Administración Ambiental</t>
  </si>
  <si>
    <t>Administración del Turismo Sostenible - Técnica</t>
  </si>
  <si>
    <t>Administración del Turismo Sostenible - Tecnología</t>
  </si>
  <si>
    <t>Administración del Turismo Sostenible Jornada Especial</t>
  </si>
  <si>
    <t xml:space="preserve">Facultad de Tecnología </t>
  </si>
  <si>
    <t xml:space="preserve">Administración Industrial </t>
  </si>
  <si>
    <t>Tecnología Industrial</t>
  </si>
  <si>
    <t>Tecnología Mecánica</t>
  </si>
  <si>
    <t>Tecnología Química</t>
  </si>
  <si>
    <t>Química Industrial</t>
  </si>
  <si>
    <t>Tecnología Eléctrica</t>
  </si>
  <si>
    <t>Técnico Profesional en Mecatrónica</t>
  </si>
  <si>
    <t>Tecnología en Mecatrónica</t>
  </si>
  <si>
    <t>Ingeniería Mecatrónica</t>
  </si>
  <si>
    <t>Facultad de Bellas Artes y Humanidades</t>
  </si>
  <si>
    <t>Licenciatura en Artes Visuales</t>
  </si>
  <si>
    <t>Licenciatura en Bilingüismo con Énfasis en Inglés</t>
  </si>
  <si>
    <t>Licenciatura en Música</t>
  </si>
  <si>
    <t>Facultad de Ciencias de la Salud</t>
  </si>
  <si>
    <t>Ciencias del Deporte y la Recreación</t>
  </si>
  <si>
    <t>Medicina</t>
  </si>
  <si>
    <t>Medicina Veterinaria y Zootecnia</t>
  </si>
  <si>
    <t>Tecnología en Atención Prehospitalaria</t>
  </si>
  <si>
    <t>Facultad de Ingeniería Mecánica</t>
  </si>
  <si>
    <t>Facultad de Ingenierías</t>
  </si>
  <si>
    <t>Ingeniería de Sistemas y Computación</t>
  </si>
  <si>
    <t>Ingeniería de Sistemas y Computación, Jornada especial</t>
  </si>
  <si>
    <t>Ingeniería Física</t>
  </si>
  <si>
    <t>Ingeniería Electrónica, jornada especial</t>
  </si>
  <si>
    <t>Facultad de Ciencias Empresariales</t>
  </si>
  <si>
    <t>Ingeniería Industrial, Jornada Especial</t>
  </si>
  <si>
    <t>Facultad de Ciencias de la Educación</t>
  </si>
  <si>
    <t>Licenciatura en Comunicación e Informática Educativa</t>
  </si>
  <si>
    <t xml:space="preserve">Licenciatura en Etnoeducación y Desarrollo Comunitario </t>
  </si>
  <si>
    <t>Licenciatura en Pedagogía Infantil</t>
  </si>
  <si>
    <t xml:space="preserve">Facultad de Ciencias Básicas </t>
  </si>
  <si>
    <t>Licenciatura en Matemáticas y Física</t>
  </si>
  <si>
    <t>Luis Alberto Rojas Franco</t>
  </si>
  <si>
    <t>Si</t>
  </si>
  <si>
    <t>Sala de Juntas ASEUTP</t>
  </si>
  <si>
    <t>Plataforma Zoom</t>
  </si>
  <si>
    <t>Patricia</t>
  </si>
  <si>
    <t>Facebook Live</t>
  </si>
  <si>
    <t>Ana María Soleibe</t>
  </si>
  <si>
    <t>Auditorio Jorge Roa Martínez</t>
  </si>
  <si>
    <t>Alexander Cadavid</t>
  </si>
  <si>
    <t>Auditorio Ciencias de la Salud</t>
  </si>
  <si>
    <t>Yenny Viviana Quiceno Barreto</t>
  </si>
  <si>
    <t>Frank Cross</t>
  </si>
  <si>
    <t>Auditorio Mecánica, Edificio 4B</t>
  </si>
  <si>
    <t>Mario Javier Riascos Erazo</t>
  </si>
  <si>
    <t>Auditorio sede ciencias clinicas Hospital San Jorge</t>
  </si>
  <si>
    <t>Programa por beneficiar</t>
  </si>
  <si>
    <t>Facultades por beneficiar</t>
  </si>
  <si>
    <t>Asistentes Egresados</t>
  </si>
  <si>
    <t>Asistentes (No egresados)</t>
  </si>
  <si>
    <t>Total asistentes</t>
  </si>
  <si>
    <t>Medio de Verificación</t>
  </si>
  <si>
    <t>Observaciones</t>
  </si>
  <si>
    <t>Todos</t>
  </si>
  <si>
    <t>Todas</t>
  </si>
  <si>
    <t>Listado de Asistencia</t>
  </si>
  <si>
    <t>Programas de la Facultad de Ciencias de la Salud</t>
  </si>
  <si>
    <t>Facultad Ciencias de la Salud</t>
  </si>
  <si>
    <t>ESPACIO DE REPRESENTACIÓN POR FACULTAD</t>
  </si>
  <si>
    <t>NOMBRE DEL REPRESENTANTE</t>
  </si>
  <si>
    <t xml:space="preserve"> Facultad de Bellas Artes y Humanidades</t>
  </si>
  <si>
    <t>Vencido</t>
  </si>
  <si>
    <t xml:space="preserve"> Facultad de Ciencias Agrarias y Agroindustria</t>
  </si>
  <si>
    <t>Carlos Fernando Cardona Lancheros</t>
  </si>
  <si>
    <t>vencido</t>
  </si>
  <si>
    <t xml:space="preserve"> Facultad de Ciencias Ambientales</t>
  </si>
  <si>
    <t>Miguel Angel Amézquita Berjan</t>
  </si>
  <si>
    <t>Vigente</t>
  </si>
  <si>
    <t xml:space="preserve"> Facultad de Ciencias Básicas</t>
  </si>
  <si>
    <t>SERGIO IVAN MONTENEGRO MOSQUERA</t>
  </si>
  <si>
    <t xml:space="preserve"> Facultad de Ciencias de la Educación</t>
  </si>
  <si>
    <t xml:space="preserve">Angela Maria Esteban Martínez </t>
  </si>
  <si>
    <t xml:space="preserve"> Facultad de Ciencias de la Salud</t>
  </si>
  <si>
    <t>DIEGO ALEJANDRO RAMOS VALENCIA</t>
  </si>
  <si>
    <t>renuncio</t>
  </si>
  <si>
    <t xml:space="preserve"> Facultad de Ciencias Empresariales</t>
  </si>
  <si>
    <t>Felipe Gomez Gallego</t>
  </si>
  <si>
    <t xml:space="preserve"> Facultad de Ingeniería</t>
  </si>
  <si>
    <t>Paula Andrea Rodriguez Sanchez</t>
  </si>
  <si>
    <t xml:space="preserve"> Facultad de Ingeniería Mecánica</t>
  </si>
  <si>
    <t>Juan Carlos Mejia Restrepo</t>
  </si>
  <si>
    <t xml:space="preserve"> Facultad de Tecnología</t>
  </si>
  <si>
    <t>Camilo Enrique Ducuara Ramirez</t>
  </si>
  <si>
    <t>ACIEM HUILA</t>
  </si>
  <si>
    <t xml:space="preserve">Dorian Yury Arias </t>
  </si>
  <si>
    <t>ACIEM Quindio</t>
  </si>
  <si>
    <t>José Iván Madrid Vega</t>
  </si>
  <si>
    <t>ACIEM Risaralda</t>
  </si>
  <si>
    <t xml:space="preserve">Diego Gonzalez Ocampo </t>
  </si>
  <si>
    <t>Consejo Profesional Seccional Eje Cafetero (nuevo 2020)</t>
  </si>
  <si>
    <t>Jairo de Jesús Arboleda Cano</t>
  </si>
  <si>
    <t>Robinson Quintana Brito</t>
  </si>
  <si>
    <t>Administrativo</t>
  </si>
  <si>
    <t>Univirtual</t>
  </si>
  <si>
    <t>emecheverri@utp.edu.co</t>
  </si>
  <si>
    <t>jennygarcia@utp.edu.co</t>
  </si>
  <si>
    <t>dap_l@utp.edu.co</t>
  </si>
  <si>
    <t>Escuela de Música</t>
  </si>
  <si>
    <t>jualrestrepo@utp.edu.co</t>
  </si>
  <si>
    <t>amortiz@utp.edu.co</t>
  </si>
  <si>
    <t>Departamento de Humanidades</t>
  </si>
  <si>
    <t>tita@utp.edu.co</t>
  </si>
  <si>
    <t>conchita@utp.edu.co</t>
  </si>
  <si>
    <t>gronegro@utp.edu.co</t>
  </si>
  <si>
    <t>Escuela de Artes Plásticas</t>
  </si>
  <si>
    <t>libardo.guzman@utp.edu.co</t>
  </si>
  <si>
    <t>Departamento de Dibujo</t>
  </si>
  <si>
    <t>jamon@utp.edu.co</t>
  </si>
  <si>
    <t>hectorac@utp.edu.co</t>
  </si>
  <si>
    <t>j.echeverri3@utp.edu.co</t>
  </si>
  <si>
    <t>andrea.gonzalez@utp.edu.co</t>
  </si>
  <si>
    <t>n.rebellon@utp.edu.co</t>
  </si>
  <si>
    <t>isabela.mejia@utp.edu.co</t>
  </si>
  <si>
    <t>erika.gutierrez@utp.edu.co</t>
  </si>
  <si>
    <t>anamaria.posso@utp.edu.co</t>
  </si>
  <si>
    <t>yaneth.roman@utp.edu.co</t>
  </si>
  <si>
    <t>Licenciatura en Bilingüismo con énfasis en Inglés</t>
  </si>
  <si>
    <t>sara.lozada@utp.edu.co</t>
  </si>
  <si>
    <t>Sala de Cómputo</t>
  </si>
  <si>
    <t>3-201</t>
  </si>
  <si>
    <t>48.5</t>
  </si>
  <si>
    <t>3-208</t>
  </si>
  <si>
    <t>50.1</t>
  </si>
  <si>
    <t>Salón de Clase</t>
  </si>
  <si>
    <t>10-104</t>
  </si>
  <si>
    <t>89.3</t>
  </si>
  <si>
    <t>10-105</t>
  </si>
  <si>
    <t>89.4</t>
  </si>
  <si>
    <t>10-216</t>
  </si>
  <si>
    <t>88.2</t>
  </si>
  <si>
    <t>10-217</t>
  </si>
  <si>
    <t>89.1</t>
  </si>
  <si>
    <t>12-214</t>
  </si>
  <si>
    <t>67.5</t>
  </si>
  <si>
    <t>12-216</t>
  </si>
  <si>
    <t>69.1</t>
  </si>
  <si>
    <t>12-508</t>
  </si>
  <si>
    <t>58.4</t>
  </si>
  <si>
    <t xml:space="preserve">No </t>
  </si>
  <si>
    <t>Nivel de Formación</t>
  </si>
  <si>
    <t>Asignaturas</t>
  </si>
  <si>
    <t>Registro y Control</t>
  </si>
  <si>
    <t>Pregrado 2020-1</t>
  </si>
  <si>
    <t>Pendiente de generación automático</t>
  </si>
  <si>
    <t>Liderazgo</t>
  </si>
  <si>
    <t>Edumaker</t>
  </si>
  <si>
    <t>Diplomado para la implementación de experiencias Maker en el aula</t>
  </si>
  <si>
    <t>Ciencias Ambientales</t>
  </si>
  <si>
    <t>Formación Humana</t>
  </si>
  <si>
    <t>Departamento de Humanidades / Vicerrectoría de Responsabilidad Social</t>
  </si>
  <si>
    <t>Gestor Curricular</t>
  </si>
  <si>
    <t>Diplomado en Renovación Curricular</t>
  </si>
  <si>
    <t>Maestría en Educación - modalidad virtual</t>
  </si>
  <si>
    <t>Nombre del documento</t>
  </si>
  <si>
    <t>Acta</t>
  </si>
  <si>
    <t>FACIEM</t>
  </si>
  <si>
    <t>Informe</t>
  </si>
  <si>
    <t>Informe Perspectiva E-learning en la UTP (Workshop)</t>
  </si>
  <si>
    <t xml:space="preserve">Aprobación Propuesta Consultoría Experta </t>
  </si>
  <si>
    <t>Acta de Inicio</t>
  </si>
  <si>
    <t>Aspectos organizacionales y tecnológicos, para la creación de la unidad estratégica E-learning - UTP</t>
  </si>
  <si>
    <t>Documento  Aspectos organizacionales y tecnológicos, para la creación de la unidad estratégica E-learning - UTP</t>
  </si>
  <si>
    <t>Curso</t>
  </si>
  <si>
    <t>#</t>
  </si>
  <si>
    <t>Avance</t>
  </si>
  <si>
    <t>Resultado del Indicador</t>
  </si>
  <si>
    <t>Estudiante</t>
  </si>
  <si>
    <t>Acuerdo 37 del 6 de Noviembre de 2019</t>
  </si>
  <si>
    <t>Por medio del cual se aprueba el Plan de Desarrollo Institucional 2029 "Aquí construimos Futuro" y se dictan otras disposiciones.</t>
  </si>
  <si>
    <t>Creación</t>
  </si>
  <si>
    <t>Solicitud de modificación 04-10-2021</t>
  </si>
  <si>
    <t>Se identificó que si no se tiene en cuenta la consideración metodológica propuesta no se evidencian los efectos de las políticas implementadas por la institución.</t>
  </si>
  <si>
    <t>Ajuste</t>
  </si>
  <si>
    <t>Solicitud de modificación 02-03-2023</t>
  </si>
  <si>
    <t>La Universidad continuamente avanza en la renovación de los programas ofrecidos, una de los últimas modificaciones es en el cambio de plan de estudios del programa de Ingeniería Mecatrónica, único programa que contaba con ciclo técnico. A partir del año 2023 la universidad no ofrece programas a nivel técnico.</t>
  </si>
  <si>
    <t>CODIGO_PROTOCOLO</t>
  </si>
  <si>
    <t>VERSION</t>
  </si>
  <si>
    <t>AVAL_CAMBIO</t>
  </si>
  <si>
    <t>DESCRIPCION_AJUSTE</t>
  </si>
  <si>
    <t>TIPO_CAMBIO</t>
  </si>
  <si>
    <t>Se hace necesario para el cumplimiento de la meta que los programas de pregrado tengan más de 100 egresados y los de posgrados más de 50 egresados, de tal manera que se ocupen los espacios. Se adjunta protocolo propuesto.</t>
  </si>
  <si>
    <t>FECHA_MODIFICACION</t>
  </si>
  <si>
    <t>1. Excelencia Académica para la Formación Integral</t>
  </si>
  <si>
    <t>Acreditación</t>
  </si>
  <si>
    <t>La acreditación es el reconocimiento por parte del Estado de la calidad de instituciones de educación superior y de programas académicos, es una ocasión para valorar la formación que se imparte con la que se reconoce como deseable en relación a su naturaleza y carácter, y la propia de su área de conocimiento. También es un instrumento para promover y reconocer la dinámica del mejoramiento de la calidad y para precisar metas de desarrollo institucional y de programas. (https://www.cna.gov.co/1741/article-186377.html)</t>
  </si>
  <si>
    <t>Acreditable</t>
  </si>
  <si>
    <t>Los programas acreditables de pregrado son aquellos que cuentan con registro calificado activo y con al menos cuatro cohortes de egresados.
Los programas acreditables de posgrado son aquellos que cuentan con una trayectoria mínima de 8 años a partir del ingreso de los primeros estudiantes, y que tengan al menos nueve (9) graduados en el caso de doctorados, o veinte (20) en el caso de las maestrías y especializaciones médico-quirúrgicas. (Guía de procedimiento 02 apreciación de condiciones iniciales para Acreditación Institucional Primera Edición 2017)</t>
  </si>
  <si>
    <t>CNA</t>
  </si>
  <si>
    <t>Consejo Nacional de Acreditación</t>
  </si>
  <si>
    <t>PEI</t>
  </si>
  <si>
    <t>Proyecto Educativo Institucional es la carta de navegación que orienta las funciones de docencia, investigación y extensión, en el marco de la misión, la visión, los valores y principios que cada institución de educación superior determine autónomamente (CNA, 2015).</t>
  </si>
  <si>
    <t>Currículo</t>
  </si>
  <si>
    <t>El currículo es un proyecto cultural, construido colectivamente, en el que se expresa la visión de lo que es el conocimiento para la formación de los profesionales del siglo XXI. Este es un proceso dinámico que da cuenta de la importancia de la formación para la vida personal, profesional y social; así como de los desarrollos y los desafíos teóricos de las ciencias, las disciplinas, las áreas y/o de los campos del conocimiento.</t>
  </si>
  <si>
    <t>Renovación curricular</t>
  </si>
  <si>
    <t>Corresponde al momento en el que un programa académico después de un proceso reflexivo y deliberado, genera cambios en la propuesta curricular vigente</t>
  </si>
  <si>
    <t>Diseño curricular</t>
  </si>
  <si>
    <t>Corresponde al momento en el que una facultad genera la propuesta curricular para un nuevo programa académico de pregrado o posgrado</t>
  </si>
  <si>
    <t>Egresado no graduado</t>
  </si>
  <si>
    <t>Estudiantes que cursan el total de semestres de su programa académico y se toman el 40% más del tiempo para graduarse.</t>
  </si>
  <si>
    <t>Estudiantes Graduados</t>
  </si>
  <si>
    <t>Es aquel sujeto que ha concluido sus estudios, y obtenido un título o graduación académica, normalmente de rango universitario</t>
  </si>
  <si>
    <t>Nivel B1 o +</t>
  </si>
  <si>
    <t>Nivel de suficiencia en una segunda lengua obtenido por el docente y que está clasificado según el marco común europeo.</t>
  </si>
  <si>
    <t>Calidad</t>
  </si>
  <si>
    <t>Conjunto de atributos articulados, interdependientes, dinámicos, construidos por la comunidad académica como referentes y que responden a las demandas sociales, culturales y ambientales. Dichos atributos permiten hacer valoraciones internas y externas a las instituciones, con el fin de promover su transformación y el desarrollo permanente de sus labores formativas, académicas, docentes, científicas, culturales y de extensión. (Decreto 1330 de 2019, 2019)</t>
  </si>
  <si>
    <t>Alta Calidad</t>
  </si>
  <si>
    <t>Hace referencia a la síntesis de características que permiten reconocer un Programa Académico o una Institución y hacer un juicio, en el marco del mejoramiento continuo y de su diversidad, sobre su capacidad de transformación, dada por la proximidad entre el óptimo correspondiente al carácter del Programa Académico o a la naturaleza jurídica, identidad, misión y tipología de la Institución, y el modo en que presta el servicio público de educación, los logros alcanzados y los impactos generados. (CESU, 2020)</t>
  </si>
  <si>
    <t>La Acreditación es el reconocimiento por parte del Estado de la Alta Calidad y del impacto en la región y el país de los Programas Académicos y de las Instituciones, teniendo en cuenta su naturaleza jurídica, identidad, misión, tipología, nivel de formación y modalidad. (CESU, 2020)</t>
  </si>
  <si>
    <t>Proceso de acompañamiento académico a estudiantes; con el fin de nivelar competencias académicas, intervención al bajo rendimiento académico, refuerzo de conocimientos previos o riesgo académico</t>
  </si>
  <si>
    <t>Estudiantes Acompañados</t>
  </si>
  <si>
    <t xml:space="preserve">Se refiere al programa de preparación para la vida universitaria, el cual incluye procesos formativos, pedagógicos y disciplinares. </t>
  </si>
  <si>
    <t>Mecanismos de acceso, inserción y acompañamiento</t>
  </si>
  <si>
    <t>Manera de producirse o de realizar una actividad, una función o un proceso.</t>
  </si>
  <si>
    <t>Mecanismo</t>
  </si>
  <si>
    <t>Hace referencia a la actualización disciplinar, pedagógica y didáctica en función del perfeccionamiento del desempeño profesional, que ayuda a cualificar la profesión docente y el mejoramiento continuo en las unidades académicas y en la universidad como institución formadora. Esta puede darse mediante seminarios, diplomados, cursos de corta duración, pasantías, estancias posdoctorales, entre otras. Aunque estas actividades no otorguen titulación, deben responder a necesidades priorizadas e identificadas en cada programa o facultad y a nivel institucional.</t>
  </si>
  <si>
    <t>Formación continua</t>
  </si>
  <si>
    <t>Docente de Planta</t>
  </si>
  <si>
    <t>Es docente Especial, aquel docente seleccionado por concurso según los procedimientos contemplados en el presente estatuto para la provisión de vacantes o nuevos cargos. Tendrá derecho a ingresar a la carrera docente cumplido un (1) año de servicios a la U.T.P. y los requisitos previos de evaluación.  Fuente: Artículo 8. Estatuto Docente.</t>
  </si>
  <si>
    <t>Es docente Transitorio u Ocasional, quien preste sus servicios a la Universidad, por un período menor de un (1) año y con una dedicación de Tiempo Completo o de Medio Tiempo, definidas en el presente Estatuto, previa recomendación del Consejo de Facultad.</t>
  </si>
  <si>
    <t>Docente Transitorio</t>
  </si>
  <si>
    <t>Instrumento de Evaluación</t>
  </si>
  <si>
    <t>Herramienta que se elige o se construye para medir o valorar aspectos o características identificados en los procesos de evaluación.</t>
  </si>
  <si>
    <t>Graduado</t>
  </si>
  <si>
    <t>Es la persona que, previo cumplimiento de requisitos académicos exigidos por la institución (exámenes, preparatorios, prácticas, monografías o trabajo de grado) ha finalizado el ciclo de formación y obtiene el título profesional.</t>
  </si>
  <si>
    <t>Encuesta Momento de grado (0)</t>
  </si>
  <si>
    <t>Encuesta de diligenciamiento obligatorio como solicitud de grado. Esta encuesta tiene una duración entre el primer día de egreso y 365 días después de la fecha de egreso.</t>
  </si>
  <si>
    <t>Encuesta Primer año (1)</t>
  </si>
  <si>
    <t>Encuesta que se encuentra disponible desde que el egresado cumple 365 días desde la fecha de egreso y menos de 1095 días (3 años).</t>
  </si>
  <si>
    <t>Encuesta Tercer año (3)</t>
  </si>
  <si>
    <t>Encuesta que se encuentra disponible desde que el egresado cumple 1095 días desde la fecha de egreso y menos de 1825 días (5 años).</t>
  </si>
  <si>
    <t>Encuesta Quinto año (5)</t>
  </si>
  <si>
    <t>Encuesta que se encuentra disponible desde que el egresado cumple 1825 días desde la fecha de egreso en adelante.</t>
  </si>
  <si>
    <t>Egresado potenciales primer año</t>
  </si>
  <si>
    <t>Son aquellos egresados que tiene entre 365 días (1 año) de egreso y menos de 730 días de egreso (2 años).</t>
  </si>
  <si>
    <t>Egresado potenciales tercer año</t>
  </si>
  <si>
    <t>Son aquellos egresados que tiene entre 1095 días (3 años) de egreso y menos de 1460 días de egreso (4 años)</t>
  </si>
  <si>
    <t>Egresado potenciales quinto año</t>
  </si>
  <si>
    <t>Son aquellos egresados que tiene entre 1825 días (5 años) de egreso y menos de 2190 días de egreso (6 años).</t>
  </si>
  <si>
    <t>Credencial Digital Alternativa (CDA)</t>
  </si>
  <si>
    <t>Es un tipo de credencial que evidencia la adquisición de competencias y/o el logro de determinados objetivos de una actividad formativa.</t>
  </si>
  <si>
    <t>Procesos de Formación</t>
  </si>
  <si>
    <t>Actividades formativas o de capacitación que puede ser formal o informal y que busca la adquisición de competencias y/o el logro de objetivos de aprendizaje.</t>
  </si>
  <si>
    <t>Ambientes Virtuales</t>
  </si>
  <si>
    <t>Espacio digital interconectado y diseñado para la realización de procesos de formación.</t>
  </si>
  <si>
    <t>Espacio Interactivo</t>
  </si>
  <si>
    <t>Sala, salón o cualquier espacio físico cuyo diseño, amueblamiento y dotación tecnológica permita el desarrollo de actividades que fomenten la interacción entre todos los participantes de las actividades académicas y/o lúdicas que en ellos se realicen.</t>
  </si>
  <si>
    <t>Espacio disponible</t>
  </si>
  <si>
    <t>Espacio interactivo listo para su uso, ya sea fruto de remodelación o construcción completa.</t>
  </si>
  <si>
    <t>Estudiante matriculado en cualquier programa de Pregrado</t>
  </si>
  <si>
    <t>Estudiante vinculado a proceso interactivo</t>
  </si>
  <si>
    <t>Estudiante en ruta de formación directa o matriculado en asignatura orientada por docente en ruta de formación con productos mediados por TIC</t>
  </si>
  <si>
    <t>Docente vinculado a programas de pregrado y posgrado independientemente Planta y Transitorio</t>
  </si>
  <si>
    <t>Desde procesos de diagnóstico – selección ruta personalizada – Generación de productos mediados por TIC</t>
  </si>
  <si>
    <t>Ruta de formación</t>
  </si>
  <si>
    <t>Profesional graduado de la Universidad Tecnológica de Pereira elegido por período de dos años en un espacio colegiado, en pro de representar al estamento de Egresados.</t>
  </si>
  <si>
    <t>Representante de Egresados</t>
  </si>
  <si>
    <t>Consejos de Facultad, Comités Curriculares de programas académicos y espacios de retroalimentación y creación de propuestas con los que cuenta la Universidad Tecnológica de Pereira.</t>
  </si>
  <si>
    <t>Espacios colegiados</t>
  </si>
  <si>
    <t>Es un programa de donación de tiempo que se fundamenta en la alegoría conocida como “El Mito de la Caverna”, donde el Filósofo griego  – Platón-  a través de diferentes elementos, manifiesta la importancia del conocimiento como llave para la libertad.  “El hombre libre, guía a  quienes están en la caverna, para que como él puedan salir y llegar a la luz”. Luz y voluntad: Teniendo la luz como conocimiento y voluntad de libertad colectiva, como compromiso social, compromiso por el desarrollo.</t>
  </si>
  <si>
    <t>Pasa la Antorcha</t>
  </si>
  <si>
    <t>Es un espacio donde los egresados se pueden vincular retroalimentando su conocimiento por medio de charlas a estudiantes de último semestre, haciendo parte de ciclos de actualización profesional organizados por el Observatorio de Egresados o ejerciendo control social al plan de desarrollo de la Universidad.</t>
  </si>
  <si>
    <t>Banco de tiempos</t>
  </si>
  <si>
    <t>Persona profesional, egresados de la Universidad Tecnológica de Pereira o de otras universidades que dona tiempo compartiendo saberes, conocimiento y experiencia con otros profesionales o estudiantes UTP.</t>
  </si>
  <si>
    <t>Donantes de tiempo</t>
  </si>
  <si>
    <t>DEFINICIÓN</t>
  </si>
  <si>
    <t>DESCRIPCIÓN</t>
  </si>
  <si>
    <t>CONTROL DE CAMBIOS</t>
  </si>
  <si>
    <t>VOLVER AL MENÚ</t>
  </si>
  <si>
    <t>PROCESO_SIG</t>
  </si>
  <si>
    <t>Direccionamiento Institucional, Docente</t>
  </si>
  <si>
    <t>Docente, Bienestar Institucional</t>
  </si>
  <si>
    <t>Egresados</t>
  </si>
  <si>
    <t>Administración Institucional</t>
  </si>
  <si>
    <t>Unidad Virtual</t>
  </si>
  <si>
    <t>Docencia</t>
  </si>
  <si>
    <t>Programas de pregrado y posgrado</t>
  </si>
  <si>
    <t>N° Programas Acreditables</t>
  </si>
  <si>
    <t>N° Programas Con Concepto Afirmativo</t>
  </si>
  <si>
    <t>N° Programas Acreditados</t>
  </si>
  <si>
    <t>Valor Indicador</t>
  </si>
  <si>
    <t>Número</t>
  </si>
  <si>
    <t>Porcentaje de estudiantes graduados de acuerdo a duración de semestre más el 20% del tiempo Línea base 2011-2</t>
  </si>
  <si>
    <t xml:space="preserve">Programas de 6 semestres - tecnológicos </t>
  </si>
  <si>
    <t>Programas de 10 semestres - profesional</t>
  </si>
  <si>
    <t>Programas de 12 semestres - profesional Jornada Especial</t>
  </si>
  <si>
    <t>Programas de 13 semestres - profesional Medicina</t>
  </si>
  <si>
    <t xml:space="preserve">Estudiantes que se gradúan en el tiempo máximo establecido </t>
  </si>
  <si>
    <t>Número de programas acreditables acompañados</t>
  </si>
  <si>
    <t>Semestre I</t>
  </si>
  <si>
    <t>Semestre II</t>
  </si>
  <si>
    <t>Número de programas acompañados</t>
  </si>
  <si>
    <t>Número de programas acreditables</t>
  </si>
  <si>
    <t>Total atendidos en el proceso formativo</t>
  </si>
  <si>
    <t>Número total de estudiantes (atendidos en monitorias) Reporte Gestor de Actividades</t>
  </si>
  <si>
    <t>Total estudiantes que requieren acompañamiento</t>
  </si>
  <si>
    <t>Total de estudiantes que pierden la prueba de matemáticas (validación, clasificatoria, diagnóstica) semestre n</t>
  </si>
  <si>
    <t>Total de estudiantes que quedan en nivel literal en la prueba de comprensión lectora semestre n</t>
  </si>
  <si>
    <t>Total de estudiantes que perdieron matemática o canceló dicha asignatura y la cual fue vista en primer semestre. Semestre inmediatamente anterior</t>
  </si>
  <si>
    <t>Total de estudiantes matriculados en asignaturas marcadas para monitorias académicas semestre n</t>
  </si>
  <si>
    <t>Docentes con formación continua</t>
  </si>
  <si>
    <t>N° Docentes (Planta y Transitorios)</t>
  </si>
  <si>
    <t>Tipo de vinculación</t>
  </si>
  <si>
    <t>Número docentes</t>
  </si>
  <si>
    <t>Nivel de formación Doctoral</t>
  </si>
  <si>
    <t>Porcentaje de docentes con Doctorado</t>
  </si>
  <si>
    <t>Planta</t>
  </si>
  <si>
    <t>Transitorio</t>
  </si>
  <si>
    <t>Total Docentes</t>
  </si>
  <si>
    <t>Egresados Potenciales</t>
  </si>
  <si>
    <t>Asistentes 
(No egresados)</t>
  </si>
  <si>
    <t>ESTUDIANTES QUE SE GRADUAN EN LA UNIVERSIDAD TECNOLÓGICA DE PEREIRA</t>
  </si>
  <si>
    <t>Porcentaje de estudiantes graduados de programas en el smestre n (linea base últimas 4 cohortes)</t>
  </si>
  <si>
    <t>Sin el unico prorgama técnico (Para el 2023 se reportará sin el p. técnico</t>
  </si>
  <si>
    <t>Resultado</t>
  </si>
  <si>
    <t>Meta 2020</t>
  </si>
  <si>
    <t>NDERIMTIC x Facultad =(Número de Docentes en Ruta de Formación x Facultad / Número de docentes x Facultad ) x 100%</t>
  </si>
  <si>
    <t>NDERIMTIC =(Número de Docentes en Ruta de Formación / Número de Total de docentes) x 100%</t>
  </si>
  <si>
    <t>NEVPMTIC = (Número de Estudiantes vinculados x Facultad / Numero de estudiantes x Facultad) x 100%</t>
  </si>
  <si>
    <t>Procesos de Formación mediados por TIC</t>
  </si>
  <si>
    <t>Extensión</t>
  </si>
  <si>
    <t>Aula Extendida</t>
  </si>
  <si>
    <t>Espacios Abiertos</t>
  </si>
  <si>
    <t>Seminarios</t>
  </si>
  <si>
    <t>Talleres</t>
  </si>
  <si>
    <t>Programas</t>
  </si>
  <si>
    <t>Total de procesos de formación que integren CDA</t>
  </si>
  <si>
    <t>Socialización y aprobación de los procesos  de la dependencia frente a los cuerpos colegiados correspondientes.</t>
  </si>
  <si>
    <t>Número de espacios colegiados con representantes</t>
  </si>
  <si>
    <t>Número de espacio colegiados a ocupar</t>
  </si>
  <si>
    <t>Porcentaje de programas académicos con curriculos renovados, entendido como renovado el que cuenta con su informe avalado por Consejo de Facultad y aprobado por el Comité Central de Currículo y Evaluación o Comité Central de Posgrados según corresponda.</t>
  </si>
  <si>
    <t>Número de currículos renovados / número total de programas</t>
  </si>
  <si>
    <t>Proceso de fortalecimiento del PDI 2024</t>
  </si>
  <si>
    <t>CEA0005</t>
  </si>
  <si>
    <t>Número de estudiantes nuevos en pregrado para primer curso</t>
  </si>
  <si>
    <t xml:space="preserve">Porcentaje de estudiantes nuevos en pregrado para primer curso por semestre. </t>
  </si>
  <si>
    <t>Renovar o innovar los currículos de los programas</t>
  </si>
  <si>
    <t xml:space="preserve">SNIES, Sistemas de Información UTP </t>
  </si>
  <si>
    <t>(Número de estudiantes nuevos en pregrado para primer curso del periodo académico en el año vigente− Número de estudiantes nuevos en pregrado para primer curso del periodo académico en el año anterior/ Número de estudiantes nuevos en pregrado para primer curso del periodo académico en el año anterior)* 100</t>
  </si>
  <si>
    <t xml:space="preserve">Para el cálculo se tiene en cuenta la población de estudiantes nuevos en primer curso de pregrado tanto para la oferta en el campus prinicipal y fuera de el, incluyendo transferencias internas, externas y ciclos propedéuticos </t>
  </si>
  <si>
    <t xml:space="preserve">Se crea nuevo indicador: Número de estudiantes nuevos en pregrado para primer curso </t>
  </si>
  <si>
    <t xml:space="preserve">Se ajusta la forma de medición: Programas con currículos renovados </t>
  </si>
  <si>
    <t>Se ajusta nombre del indicador, descripción del indicador, la formula</t>
  </si>
  <si>
    <t>Se modifica la forma de medición del indicador de programa</t>
  </si>
  <si>
    <t>Porcentajde programas que han implementado estrategias de articualción con la educación básica y media</t>
  </si>
  <si>
    <t>Se solicita la eliminación del Indicador de Programa de Sistema de Credenciales Digitales. El indicador pasaría a formar parte de una actividad en el plan operativo de Creación de Procesos de formación con Uso TIC</t>
  </si>
  <si>
    <t>Eliminación</t>
  </si>
  <si>
    <t>NO</t>
  </si>
  <si>
    <t>Variable 1</t>
  </si>
  <si>
    <t>Variable 2</t>
  </si>
  <si>
    <t>Variable 3</t>
  </si>
  <si>
    <t>Variable 4</t>
  </si>
  <si>
    <t>Fuente de información</t>
  </si>
  <si>
    <t>Fecha de corte de la información</t>
  </si>
  <si>
    <t>Fecha de corte del reporte</t>
  </si>
  <si>
    <t>Ubicación del soporte</t>
  </si>
  <si>
    <t>Programas académicos acompañados en su proceso de renovación curricular</t>
  </si>
  <si>
    <t>Porcentaje de programas académicos de pregrado y posgrado acompañados en el diseño y/o renovación de sus propuestas curriculares</t>
  </si>
  <si>
    <t>Número de programas acompañados en el proceso de renovación curricular / número de total de programas</t>
  </si>
  <si>
    <t>Número de programas que han implementado estrateias de articulación con la básica y media / total programas académicos de pregrado activos</t>
  </si>
  <si>
    <t>Código del programa</t>
  </si>
  <si>
    <t>Instancia de aprobación</t>
  </si>
  <si>
    <t>No. de Acta</t>
  </si>
  <si>
    <t>Fecha del acta</t>
  </si>
  <si>
    <t xml:space="preserve">Facultad xxxxx </t>
  </si>
  <si>
    <t>Código</t>
  </si>
  <si>
    <t>Programa xxxxx</t>
  </si>
  <si>
    <t>Comité central de currículo</t>
  </si>
  <si>
    <t>Comité central de posgrado</t>
  </si>
  <si>
    <t>ITEM</t>
  </si>
  <si>
    <t>CANTIDAD</t>
  </si>
  <si>
    <t>Currículos de pregrado con aprobación de su renovación curricular por el Comité Central de Currículo y Evaluación</t>
  </si>
  <si>
    <t>Currículos de posgrado con aprobación de su renovación curricular por el  Comité Central de Posgrado</t>
  </si>
  <si>
    <t>Total programas de pregrado</t>
  </si>
  <si>
    <t>Total programas de posgrado</t>
  </si>
  <si>
    <t>Programas con currículos renovados (%)</t>
  </si>
  <si>
    <t>Estudiantes en el periodo n</t>
  </si>
  <si>
    <t>Estudiantes en el periodo n-1</t>
  </si>
  <si>
    <t>Incremento en cantidad</t>
  </si>
  <si>
    <t>Incremento porcentual</t>
  </si>
  <si>
    <t>COD_SNIES</t>
  </si>
  <si>
    <t>NOMBRE_PROGRAMA</t>
  </si>
  <si>
    <t>ESTUDIANTES_NUEVOS_N</t>
  </si>
  <si>
    <t>ESTUDIANTES_NUEVOS_N-1</t>
  </si>
  <si>
    <t>COD_1</t>
  </si>
  <si>
    <t>Programa_1</t>
  </si>
  <si>
    <t>COD_2</t>
  </si>
  <si>
    <t>Programa_2</t>
  </si>
  <si>
    <t>COD_3</t>
  </si>
  <si>
    <t>Programa_3</t>
  </si>
  <si>
    <t>COD_4</t>
  </si>
  <si>
    <t>Programa_4</t>
  </si>
  <si>
    <t>Pregrado / Posgrado</t>
  </si>
  <si>
    <t>Programas de pregrado acompañados en el diseño y/o renovación de su propuesta curricular.</t>
  </si>
  <si>
    <t>Programas de posgrado acompañados en el diseño y/o renovación de su propuesta curricular.</t>
  </si>
  <si>
    <t xml:space="preserve">Facultad </t>
  </si>
  <si>
    <t>Código del Programa</t>
  </si>
  <si>
    <t>Nombre del Programa</t>
  </si>
  <si>
    <t>Facultad 1</t>
  </si>
  <si>
    <t>Programa 1</t>
  </si>
  <si>
    <t>Número de programas con estrategias de articulación con la media</t>
  </si>
  <si>
    <t>Total programas académicos de pregrado en la UTP</t>
  </si>
  <si>
    <t>PLANEACIÓN
Protocolos del Sistema de Indicadores Institucionales
Plan de Desarrollo Institucional 2020-2028</t>
  </si>
  <si>
    <t>Codigo</t>
  </si>
  <si>
    <t>113-F37</t>
  </si>
  <si>
    <t xml:space="preserve">Versión </t>
  </si>
  <si>
    <t>Pagina</t>
  </si>
  <si>
    <t>1 de 3</t>
  </si>
  <si>
    <t>2 de 3</t>
  </si>
  <si>
    <t>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</si>
</sst>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b/>
      <sz val="11"/>
      <name val="Calibri"/>
      <family val="2"/>
    </font>
    <font>
      <b/>
      <sz val="11"/>
      <name val="Calibri"/>
      <family val="2"/>
    </font>
    <font>
      <sz val="11"/>
      <color theme="1"/>
      <name val="Calibri"/>
      <family val="2"/>
    </font>
    <font>
      <sz val="10"/>
      <name val="Arial"/>
      <family val="2"/>
    </font>
    <font>
      <b/>
      <sz val="14"/>
      <color rgb="FF000000"/>
      <name val="Arial"/>
      <family val="2"/>
      <scheme val="minor"/>
    </font>
    <font>
      <u/>
      <sz val="10"/>
      <color theme="10"/>
      <name val="Arial"/>
      <family val="2"/>
      <scheme val="minor"/>
    </font>
    <font>
      <b/>
      <u/>
      <sz val="14"/>
      <color rgb="FFFFFFFF"/>
      <name val="Arial"/>
      <family val="2"/>
    </font>
    <font>
      <b/>
      <u/>
      <sz val="14"/>
      <color theme="0"/>
      <name val="Arial"/>
      <family val="2"/>
      <scheme val="minor"/>
    </font>
    <font>
      <b/>
      <sz val="10"/>
      <color theme="0"/>
      <name val="Arial"/>
      <family val="2"/>
      <scheme val="minor"/>
    </font>
    <font>
      <b/>
      <sz val="10"/>
      <name val="Arial"/>
      <family val="2"/>
      <scheme val="minor"/>
    </font>
    <font>
      <sz val="10"/>
      <name val="Arial"/>
      <family val="2"/>
      <scheme val="minor"/>
    </font>
    <font>
      <sz val="10"/>
      <color rgb="FF000000"/>
      <name val="Arial"/>
      <scheme val="minor"/>
    </font>
    <font>
      <b/>
      <sz val="11"/>
      <color theme="1"/>
      <name val="Arial"/>
      <family val="2"/>
      <scheme val="minor"/>
    </font>
    <font>
      <b/>
      <sz val="10"/>
      <color rgb="FF000000"/>
      <name val="Calibri"/>
      <family val="2"/>
    </font>
    <font>
      <b/>
      <sz val="11"/>
      <color rgb="FF000000"/>
      <name val="Arial"/>
      <family val="2"/>
      <scheme val="minor"/>
    </font>
    <font>
      <sz val="11"/>
      <color rgb="FF000000"/>
      <name val="Arial"/>
      <family val="2"/>
      <scheme val="minor"/>
    </font>
    <font>
      <b/>
      <sz val="16"/>
      <color rgb="FF000000"/>
      <name val="Calibri"/>
    </font>
    <font>
      <sz val="10"/>
      <name val="Arial"/>
    </font>
    <font>
      <b/>
      <sz val="8"/>
      <color rgb="FF000000"/>
      <name val="Calibri"/>
    </font>
    <font>
      <sz val="10"/>
      <color rgb="FF000000"/>
      <name val="Calibri"/>
    </font>
    <font>
      <sz val="10"/>
      <color rgb="FF000000"/>
      <name val="Arial"/>
    </font>
  </fonts>
  <fills count="13">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rgb="FF990000"/>
      </patternFill>
    </fill>
    <fill>
      <patternFill patternType="solid">
        <fgColor theme="4" tint="-0.499984740745262"/>
        <bgColor indexed="64"/>
      </patternFill>
    </fill>
    <fill>
      <patternFill patternType="solid">
        <fgColor rgb="FFB8CC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D9E1F2"/>
        <bgColor indexed="64"/>
      </patternFill>
    </fill>
  </fills>
  <borders count="24">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s>
  <cellStyleXfs count="6">
    <xf numFmtId="0" fontId="0" fillId="0" borderId="0"/>
    <xf numFmtId="0" fontId="7" fillId="0" borderId="0"/>
    <xf numFmtId="0" fontId="7" fillId="0" borderId="0"/>
    <xf numFmtId="0" fontId="8" fillId="0" borderId="0"/>
    <xf numFmtId="0" fontId="10" fillId="0" borderId="0" applyNumberFormat="0" applyFill="0" applyBorder="0" applyAlignment="0" applyProtection="0"/>
    <xf numFmtId="9" fontId="16" fillId="0" borderId="0" applyFont="0" applyFill="0" applyBorder="0" applyAlignment="0" applyProtection="0"/>
  </cellStyleXfs>
  <cellXfs count="116">
    <xf numFmtId="0" fontId="0" fillId="0" borderId="0" xfId="0"/>
    <xf numFmtId="0" fontId="0" fillId="4" borderId="2" xfId="0" applyFill="1" applyBorder="1"/>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5" fillId="0" borderId="0" xfId="0" applyFont="1"/>
    <xf numFmtId="1" fontId="0" fillId="0" borderId="0" xfId="0" applyNumberFormat="1"/>
    <xf numFmtId="0" fontId="6" fillId="0" borderId="0" xfId="0" applyFont="1"/>
    <xf numFmtId="0" fontId="3" fillId="0" borderId="0" xfId="0" applyFont="1"/>
    <xf numFmtId="0" fontId="0" fillId="0" borderId="2" xfId="0" applyBorder="1"/>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xf>
    <xf numFmtId="0" fontId="11" fillId="5" borderId="2" xfId="0" applyFont="1" applyFill="1" applyBorder="1" applyAlignment="1">
      <alignment horizontal="center" vertical="center" wrapText="1"/>
    </xf>
    <xf numFmtId="0" fontId="1" fillId="0" borderId="0" xfId="0" applyFont="1"/>
    <xf numFmtId="0" fontId="3"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13" fillId="6" borderId="2" xfId="0" applyFont="1" applyFill="1" applyBorder="1" applyAlignment="1">
      <alignment horizontal="center" vertical="center" wrapText="1"/>
    </xf>
    <xf numFmtId="0" fontId="1" fillId="0" borderId="2" xfId="0" applyFont="1" applyBorder="1" applyAlignment="1">
      <alignment horizontal="left" vertical="center" wrapText="1"/>
    </xf>
    <xf numFmtId="9" fontId="1" fillId="0" borderId="2" xfId="0" applyNumberFormat="1" applyFont="1" applyBorder="1" applyAlignment="1">
      <alignment horizontal="center" vertical="center"/>
    </xf>
    <xf numFmtId="10" fontId="1" fillId="0" borderId="2" xfId="0" applyNumberFormat="1"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xf numFmtId="0" fontId="1" fillId="0" borderId="2" xfId="0" applyFont="1" applyBorder="1" applyAlignment="1">
      <alignment horizontal="center" vertical="center" wrapText="1"/>
    </xf>
    <xf numFmtId="0" fontId="1" fillId="0" borderId="0" xfId="0" applyFont="1" applyAlignment="1">
      <alignment horizontal="center"/>
    </xf>
    <xf numFmtId="0" fontId="3" fillId="7"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10" fontId="1" fillId="0" borderId="2" xfId="0" applyNumberFormat="1" applyFont="1" applyBorder="1"/>
    <xf numFmtId="0" fontId="3" fillId="9" borderId="2" xfId="0" applyFont="1" applyFill="1" applyBorder="1" applyAlignment="1">
      <alignment horizontal="center" vertical="center" wrapText="1"/>
    </xf>
    <xf numFmtId="0" fontId="1" fillId="9" borderId="2" xfId="0" applyFont="1" applyFill="1" applyBorder="1"/>
    <xf numFmtId="10" fontId="1" fillId="9" borderId="2" xfId="0" applyNumberFormat="1" applyFont="1" applyFill="1" applyBorder="1"/>
    <xf numFmtId="0" fontId="3" fillId="8" borderId="2" xfId="0" applyFont="1" applyFill="1" applyBorder="1" applyAlignment="1">
      <alignment horizontal="center" vertical="center" wrapText="1"/>
    </xf>
    <xf numFmtId="0" fontId="1" fillId="7"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8" borderId="2" xfId="0" applyFont="1" applyFill="1" applyBorder="1"/>
    <xf numFmtId="0" fontId="1" fillId="0" borderId="2" xfId="0" applyFont="1" applyBorder="1" applyAlignment="1">
      <alignment horizontal="center" vertical="center"/>
    </xf>
    <xf numFmtId="0" fontId="3" fillId="10" borderId="2" xfId="0" applyFont="1" applyFill="1" applyBorder="1"/>
    <xf numFmtId="0" fontId="15" fillId="4" borderId="2" xfId="0" applyFont="1" applyFill="1" applyBorder="1"/>
    <xf numFmtId="0" fontId="18" fillId="11" borderId="2"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xf>
    <xf numFmtId="10" fontId="18" fillId="11" borderId="2" xfId="5" applyNumberFormat="1" applyFont="1" applyFill="1" applyBorder="1" applyAlignment="1">
      <alignment horizontal="center" vertical="center" wrapText="1"/>
    </xf>
    <xf numFmtId="0" fontId="17" fillId="10" borderId="2" xfId="0" applyFont="1" applyFill="1" applyBorder="1"/>
    <xf numFmtId="9" fontId="0" fillId="0" borderId="2" xfId="5" applyFont="1" applyBorder="1" applyAlignment="1">
      <alignment horizontal="center"/>
    </xf>
    <xf numFmtId="0" fontId="17" fillId="10" borderId="2" xfId="0" applyFont="1" applyFill="1" applyBorder="1" applyAlignment="1">
      <alignment horizontal="center"/>
    </xf>
    <xf numFmtId="0" fontId="19" fillId="12" borderId="2" xfId="0" applyFont="1" applyFill="1" applyBorder="1" applyAlignment="1">
      <alignment horizontal="center" vertical="center"/>
    </xf>
    <xf numFmtId="0" fontId="19" fillId="12" borderId="2" xfId="0" applyFont="1" applyFill="1" applyBorder="1" applyAlignment="1">
      <alignment horizontal="center" vertical="center" wrapText="1"/>
    </xf>
    <xf numFmtId="0" fontId="20" fillId="0" borderId="2" xfId="0" applyFont="1" applyBorder="1" applyAlignment="1">
      <alignment horizontal="left" vertical="center"/>
    </xf>
    <xf numFmtId="0" fontId="20" fillId="0" borderId="2" xfId="0" applyFont="1" applyBorder="1" applyAlignment="1">
      <alignment horizontal="center" vertical="center"/>
    </xf>
    <xf numFmtId="0" fontId="20" fillId="0" borderId="2" xfId="0" applyFont="1" applyBorder="1" applyAlignment="1">
      <alignment horizontal="justify" vertical="center"/>
    </xf>
    <xf numFmtId="0" fontId="0" fillId="0" borderId="2" xfId="0" applyBorder="1" applyAlignment="1">
      <alignment horizontal="center" vertical="center"/>
    </xf>
    <xf numFmtId="0" fontId="15" fillId="4" borderId="2" xfId="0" applyFont="1" applyFill="1" applyBorder="1" applyAlignment="1">
      <alignment horizontal="center"/>
    </xf>
    <xf numFmtId="0" fontId="12" fillId="5" borderId="4" xfId="4" applyFont="1" applyFill="1" applyBorder="1" applyAlignment="1">
      <alignment horizontal="center" vertical="center" wrapText="1"/>
    </xf>
    <xf numFmtId="0" fontId="12" fillId="5" borderId="3" xfId="4" applyFont="1" applyFill="1" applyBorder="1" applyAlignment="1">
      <alignment horizontal="center" vertical="center" wrapText="1"/>
    </xf>
    <xf numFmtId="0" fontId="12" fillId="5" borderId="6" xfId="4" applyFont="1" applyFill="1" applyBorder="1" applyAlignment="1">
      <alignment horizontal="center" vertical="center" wrapText="1"/>
    </xf>
    <xf numFmtId="0" fontId="12" fillId="5" borderId="0" xfId="4" applyFont="1" applyFill="1" applyBorder="1" applyAlignment="1">
      <alignment horizontal="center" vertical="center" wrapText="1"/>
    </xf>
    <xf numFmtId="0" fontId="13" fillId="6" borderId="2" xfId="0" applyFont="1" applyFill="1" applyBorder="1" applyAlignment="1">
      <alignment horizontal="center" vertical="center"/>
    </xf>
    <xf numFmtId="0" fontId="13" fillId="6" borderId="2" xfId="0" applyFont="1" applyFill="1" applyBorder="1" applyAlignment="1">
      <alignment horizontal="center" vertical="center" wrapText="1"/>
    </xf>
    <xf numFmtId="10" fontId="1" fillId="0" borderId="4" xfId="0" applyNumberFormat="1" applyFont="1" applyBorder="1" applyAlignment="1">
      <alignment horizontal="center" vertical="center"/>
    </xf>
    <xf numFmtId="10" fontId="1" fillId="0" borderId="5" xfId="0" applyNumberFormat="1" applyFont="1" applyBorder="1" applyAlignment="1">
      <alignment horizontal="center" vertical="center"/>
    </xf>
    <xf numFmtId="10" fontId="1" fillId="0" borderId="3" xfId="0" applyNumberFormat="1" applyFont="1" applyBorder="1" applyAlignment="1">
      <alignment horizontal="center" vertical="center"/>
    </xf>
    <xf numFmtId="10" fontId="1" fillId="0" borderId="2" xfId="0" applyNumberFormat="1"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4" xfId="0" applyFont="1" applyBorder="1" applyAlignment="1">
      <alignment horizontal="center"/>
    </xf>
    <xf numFmtId="0" fontId="3" fillId="0" borderId="3" xfId="0" applyFont="1" applyBorder="1" applyAlignment="1">
      <alignment horizontal="center"/>
    </xf>
    <xf numFmtId="0" fontId="1" fillId="0" borderId="2" xfId="0" applyFont="1" applyBorder="1" applyAlignment="1">
      <alignment horizontal="center" vertical="center" wrapText="1"/>
    </xf>
    <xf numFmtId="0" fontId="3" fillId="7" borderId="2" xfId="0" applyFont="1" applyFill="1" applyBorder="1" applyAlignment="1">
      <alignment horizontal="center" vertical="center" wrapText="1"/>
    </xf>
    <xf numFmtId="9" fontId="3" fillId="0" borderId="2"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2" fillId="0" borderId="8" xfId="0" applyFont="1" applyBorder="1"/>
    <xf numFmtId="0" fontId="22" fillId="0" borderId="9" xfId="0" applyFont="1" applyBorder="1"/>
    <xf numFmtId="0" fontId="23" fillId="0" borderId="10" xfId="0" applyFont="1" applyBorder="1" applyAlignment="1">
      <alignment horizontal="right" vertical="center" wrapText="1"/>
    </xf>
    <xf numFmtId="0" fontId="23" fillId="0" borderId="10" xfId="0" applyFont="1" applyBorder="1" applyAlignment="1">
      <alignment horizontal="center" vertical="center"/>
    </xf>
    <xf numFmtId="0" fontId="21" fillId="0" borderId="0" xfId="0" applyFont="1" applyAlignment="1">
      <alignment vertical="center"/>
    </xf>
    <xf numFmtId="0" fontId="24" fillId="0" borderId="0" xfId="0" applyFont="1"/>
    <xf numFmtId="0" fontId="0" fillId="0" borderId="0" xfId="0" applyFont="1" applyAlignment="1"/>
    <xf numFmtId="0" fontId="22" fillId="0" borderId="11" xfId="0" applyFont="1" applyBorder="1"/>
    <xf numFmtId="0" fontId="0" fillId="0" borderId="0" xfId="0" applyFont="1" applyAlignment="1"/>
    <xf numFmtId="0" fontId="22" fillId="0" borderId="12" xfId="0" applyFont="1" applyBorder="1"/>
    <xf numFmtId="14" fontId="23" fillId="0" borderId="10" xfId="0" applyNumberFormat="1" applyFont="1" applyBorder="1" applyAlignment="1">
      <alignment horizontal="center" vertical="center"/>
    </xf>
    <xf numFmtId="0" fontId="22" fillId="0" borderId="13" xfId="0" applyFont="1" applyBorder="1"/>
    <xf numFmtId="0" fontId="22" fillId="0" borderId="14" xfId="0" applyFont="1" applyBorder="1"/>
    <xf numFmtId="0" fontId="22" fillId="0" borderId="15" xfId="0" applyFont="1" applyBorder="1"/>
    <xf numFmtId="0" fontId="25" fillId="0" borderId="0" xfId="0" applyFont="1" applyAlignment="1">
      <alignment wrapText="1"/>
    </xf>
    <xf numFmtId="0" fontId="21" fillId="0" borderId="16" xfId="0" applyFont="1" applyBorder="1" applyAlignment="1">
      <alignment horizontal="center" vertical="center" wrapText="1"/>
    </xf>
    <xf numFmtId="0" fontId="22" fillId="0" borderId="17" xfId="0" applyFont="1" applyBorder="1"/>
    <xf numFmtId="0" fontId="23" fillId="0" borderId="17" xfId="0" applyFont="1" applyBorder="1" applyAlignment="1">
      <alignment horizontal="right" vertical="center" wrapText="1"/>
    </xf>
    <xf numFmtId="0" fontId="23" fillId="0" borderId="18" xfId="0" applyFont="1" applyBorder="1" applyAlignment="1">
      <alignment horizontal="center" vertical="center"/>
    </xf>
    <xf numFmtId="0" fontId="25" fillId="0" borderId="0" xfId="0" applyFont="1" applyAlignment="1">
      <alignment vertical="center" wrapText="1"/>
    </xf>
    <xf numFmtId="0" fontId="22" fillId="0" borderId="19" xfId="0" applyFont="1" applyBorder="1"/>
    <xf numFmtId="0" fontId="23" fillId="0" borderId="0" xfId="0" applyFont="1" applyAlignment="1">
      <alignment horizontal="right" vertical="center" wrapText="1"/>
    </xf>
    <xf numFmtId="0" fontId="23" fillId="0" borderId="20" xfId="0" applyFont="1" applyBorder="1" applyAlignment="1">
      <alignment horizontal="center" vertical="center"/>
    </xf>
    <xf numFmtId="14" fontId="23" fillId="0" borderId="20" xfId="0" applyNumberFormat="1" applyFont="1" applyBorder="1" applyAlignment="1">
      <alignment horizontal="center" vertical="center"/>
    </xf>
    <xf numFmtId="0" fontId="22" fillId="0" borderId="21" xfId="0" applyFont="1" applyBorder="1"/>
    <xf numFmtId="0" fontId="22" fillId="0" borderId="22" xfId="0" applyFont="1" applyBorder="1"/>
    <xf numFmtId="0" fontId="23" fillId="0" borderId="22" xfId="0" applyFont="1" applyBorder="1" applyAlignment="1">
      <alignment horizontal="right" vertical="center" wrapText="1"/>
    </xf>
    <xf numFmtId="0" fontId="23" fillId="0" borderId="23" xfId="0" applyFont="1" applyBorder="1" applyAlignment="1">
      <alignment horizontal="center" vertical="center"/>
    </xf>
  </cellXfs>
  <cellStyles count="6">
    <cellStyle name="Hipervínculo" xfId="4" builtinId="8"/>
    <cellStyle name="Normal" xfId="0" builtinId="0"/>
    <cellStyle name="Normal 2" xfId="1" xr:uid="{DA2698C9-134A-482A-9A08-D1925578BD23}"/>
    <cellStyle name="Normal 2 4" xfId="2" xr:uid="{06AD426B-EA0A-4E19-99AD-253F903437C6}"/>
    <cellStyle name="Normal 3" xfId="3" xr:uid="{D468318B-143E-4D5A-8AC9-91328873865D}"/>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495300</xdr:colOff>
      <xdr:row>0</xdr:row>
      <xdr:rowOff>133350</xdr:rowOff>
    </xdr:from>
    <xdr:ext cx="1162050" cy="857250"/>
    <xdr:pic>
      <xdr:nvPicPr>
        <xdr:cNvPr id="4" name="image1.jpg" descr="logo_utp.jpg">
          <a:extLst>
            <a:ext uri="{FF2B5EF4-FFF2-40B4-BE49-F238E27FC236}">
              <a16:creationId xmlns:a16="http://schemas.microsoft.com/office/drawing/2014/main" id="{0DC275E9-F023-4194-9C23-0BA70E45EAB1}"/>
            </a:ext>
          </a:extLst>
        </xdr:cNvPr>
        <xdr:cNvPicPr preferRelativeResize="0"/>
      </xdr:nvPicPr>
      <xdr:blipFill>
        <a:blip xmlns:r="http://schemas.openxmlformats.org/officeDocument/2006/relationships" r:embed="rId1" cstate="print"/>
        <a:stretch>
          <a:fillRect/>
        </a:stretch>
      </xdr:blipFill>
      <xdr:spPr>
        <a:xfrm>
          <a:off x="495300" y="133350"/>
          <a:ext cx="1162050" cy="8572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342900</xdr:colOff>
      <xdr:row>0</xdr:row>
      <xdr:rowOff>66675</xdr:rowOff>
    </xdr:from>
    <xdr:ext cx="1162050" cy="838200"/>
    <xdr:pic>
      <xdr:nvPicPr>
        <xdr:cNvPr id="6" name="image1.jpg" descr="logo_utp.jpg">
          <a:extLst>
            <a:ext uri="{FF2B5EF4-FFF2-40B4-BE49-F238E27FC236}">
              <a16:creationId xmlns:a16="http://schemas.microsoft.com/office/drawing/2014/main" id="{84A697EE-3C14-4197-B8CA-F1853F802D1C}"/>
            </a:ext>
          </a:extLst>
        </xdr:cNvPr>
        <xdr:cNvPicPr preferRelativeResize="0"/>
      </xdr:nvPicPr>
      <xdr:blipFill>
        <a:blip xmlns:r="http://schemas.openxmlformats.org/officeDocument/2006/relationships" r:embed="rId1" cstate="print"/>
        <a:stretch>
          <a:fillRect/>
        </a:stretch>
      </xdr:blipFill>
      <xdr:spPr>
        <a:xfrm>
          <a:off x="342900" y="66675"/>
          <a:ext cx="1162050" cy="838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954F3C29-99C3-46F1-BF8F-22FD12597155}"/>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licitud/CEA/CEA0202%20-%20Mecanismos%20de%20inserci&#243;n-%20con%20modific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20UTP\Downloads\113-F37%20V6%20-%20PDI_PROTOCO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s"/>
      <sheetName val="Resultad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A_PROTOCOLOS"/>
      <sheetName val="CEA_GLOSARIO"/>
      <sheetName val="CEA_CONTROL_CAMBIOS"/>
      <sheetName val="CEA0001"/>
      <sheetName val="CEA0001P"/>
      <sheetName val="CEA0002P"/>
      <sheetName val="CEA0003P"/>
      <sheetName val="CEA0004P"/>
      <sheetName val="CEA0101P"/>
      <sheetName val="CEA0102P"/>
      <sheetName val="CEA0201P"/>
      <sheetName val="CEA0202P"/>
      <sheetName val="CEA0301P"/>
      <sheetName val="CEA0302P"/>
      <sheetName val="CEA0303P"/>
      <sheetName val="CEA0401P"/>
      <sheetName val="CEA0402P"/>
      <sheetName val="CEA0403P"/>
      <sheetName val="CEA0501P"/>
      <sheetName val="CEA0502P"/>
      <sheetName val="CEA0503P"/>
      <sheetName val="CEA0601P"/>
      <sheetName val="CEA0602P"/>
      <sheetName val="CEA0603P"/>
      <sheetName val="CGT0001P"/>
      <sheetName val="CGT0002P"/>
      <sheetName val="CGT0003P"/>
      <sheetName val="CGT0101P"/>
      <sheetName val="CGT0102P"/>
      <sheetName val="CGT0103P"/>
      <sheetName val="CGT0104P"/>
      <sheetName val="CGT0105P"/>
      <sheetName val="CGT0201P"/>
      <sheetName val="CGT0202P"/>
      <sheetName val="CGT0203P"/>
      <sheetName val="CGT0204P"/>
      <sheetName val="CGT0205"/>
      <sheetName val="CGT0205P"/>
      <sheetName val="CGT0301P"/>
      <sheetName val="CGT0302P"/>
      <sheetName val="CGT0303P"/>
      <sheetName val="CGT0304P"/>
      <sheetName val="CGT0305P"/>
      <sheetName val="GSV0001P"/>
      <sheetName val="GSV0002P"/>
      <sheetName val="GSV0003P"/>
      <sheetName val="GSV0101P"/>
      <sheetName val="GSV0102P"/>
      <sheetName val="GSV0103P"/>
      <sheetName val="GSV0104P"/>
      <sheetName val="GSV0201P"/>
      <sheetName val="GSV0202P"/>
      <sheetName val="GSV0301P"/>
      <sheetName val="GSV0302P"/>
      <sheetName val="GSV0303P"/>
      <sheetName val="GSV0304P"/>
      <sheetName val="GSV0305P"/>
      <sheetName val="GSV0401P"/>
      <sheetName val="GSV0402P"/>
      <sheetName val="GSV0403P"/>
      <sheetName val="GSI0001P"/>
      <sheetName val="GSI0002P"/>
      <sheetName val="GSI0003P"/>
      <sheetName val="GSI0004P"/>
      <sheetName val="GSI0005P"/>
      <sheetName val="GSI0101P"/>
      <sheetName val="GSI0102P"/>
      <sheetName val="GSI0103P"/>
      <sheetName val="GSI0201P"/>
      <sheetName val="GSI0202P"/>
      <sheetName val="GSI0203P"/>
      <sheetName val="GSI0204P"/>
      <sheetName val="GSI0205P"/>
      <sheetName val="GSI0301P"/>
      <sheetName val="GSI0302P"/>
      <sheetName val="GSI0303P"/>
      <sheetName val="GSI0401P"/>
      <sheetName val="GSI0402P"/>
      <sheetName val="GSI0501P"/>
      <sheetName val="GSI0502P"/>
      <sheetName val="GSI0503P"/>
      <sheetName val="GSI0504"/>
      <sheetName val="GSI0504P"/>
      <sheetName val="BCV0001P"/>
      <sheetName val="BCV0101P"/>
      <sheetName val="BCV0102P"/>
      <sheetName val="BCV0201P"/>
      <sheetName val="BCV0202P"/>
      <sheetName val="BCV0203P"/>
      <sheetName val="BCV0204P"/>
      <sheetName val="BCV0301P"/>
      <sheetName val="BCV0302P"/>
      <sheetName val="BCV0401P"/>
      <sheetName val="BCV0402P"/>
      <sheetName val="BCV0001"/>
      <sheetName val="BCV0101"/>
      <sheetName val="BCV0102"/>
      <sheetName val="BCV0201"/>
      <sheetName val="BCV0202"/>
      <sheetName val="BCV0203"/>
      <sheetName val="BCV0204"/>
      <sheetName val="BCV0301"/>
      <sheetName val="BCV0302"/>
      <sheetName val="BCV0401"/>
      <sheetName val="BCV0402"/>
      <sheetName val="GSI0001"/>
      <sheetName val="GSI0002"/>
      <sheetName val="GSI0003"/>
      <sheetName val="GSI0004"/>
      <sheetName val="GSI0005"/>
      <sheetName val="GSI0101"/>
      <sheetName val="GSI0102"/>
      <sheetName val="GSI0103"/>
      <sheetName val="GSI0201"/>
      <sheetName val="GSI0202"/>
      <sheetName val="GSI0203"/>
      <sheetName val="GSI0204"/>
      <sheetName val="GSI0205"/>
      <sheetName val="GSI0301"/>
      <sheetName val="GSI0302"/>
      <sheetName val="GSI0303"/>
      <sheetName val="GSI0401"/>
      <sheetName val="GSI0402"/>
      <sheetName val="GSI0501"/>
      <sheetName val="GSI0502"/>
      <sheetName val="GSI0503"/>
      <sheetName val="GSV0001"/>
      <sheetName val="GSV0002"/>
      <sheetName val="GSV0003"/>
      <sheetName val="GSV0101"/>
      <sheetName val="GSV0102"/>
      <sheetName val="GSV0103"/>
      <sheetName val="GSV0104"/>
      <sheetName val="GSV0201"/>
      <sheetName val="GSV0202"/>
      <sheetName val="GSV0301"/>
      <sheetName val="GSV0302"/>
      <sheetName val="GSV0303"/>
      <sheetName val="GSV0304"/>
      <sheetName val="GSV0305"/>
      <sheetName val="GSV0401"/>
      <sheetName val="GSV0402"/>
      <sheetName val="GSV0403"/>
      <sheetName val="CGT0001"/>
      <sheetName val="CGT0002"/>
      <sheetName val="CGT0003"/>
      <sheetName val="CGT0101"/>
      <sheetName val="CGT0102"/>
      <sheetName val="CGT0103"/>
      <sheetName val="CGT0104"/>
      <sheetName val="CGT0105"/>
      <sheetName val="CGT0201"/>
      <sheetName val="CGT0202"/>
      <sheetName val="CGT0203"/>
      <sheetName val="CGT0204"/>
      <sheetName val="CGT0301"/>
      <sheetName val="CGT0302"/>
      <sheetName val="CGT0303"/>
      <sheetName val="CGT0304"/>
      <sheetName val="CGT0305"/>
      <sheetName val="CEA0002"/>
      <sheetName val="CEA0003"/>
      <sheetName val="CEA0004"/>
      <sheetName val="CEA0101"/>
      <sheetName val="CEA0102"/>
      <sheetName val="CEA0201"/>
      <sheetName val="CEA0202"/>
      <sheetName val="CEA0301"/>
      <sheetName val="CEA0302"/>
      <sheetName val="CEA0303"/>
      <sheetName val="CEA0401"/>
      <sheetName val="CEA0402"/>
      <sheetName val="CEA0403"/>
      <sheetName val="CEA0501"/>
      <sheetName val="CEA0502"/>
      <sheetName val="CEA0503"/>
      <sheetName val="CEA0601"/>
      <sheetName val="CEA0602"/>
      <sheetName val="CEA0603"/>
    </sheetNames>
    <sheetDataSet>
      <sheetData sheetId="0">
        <row r="2">
          <cell r="G2">
            <v>6</v>
          </cell>
        </row>
        <row r="3">
          <cell r="G3">
            <v>45750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AA35"/>
  <sheetViews>
    <sheetView zoomScale="90" zoomScaleNormal="90" workbookViewId="0">
      <selection activeCell="I2" sqref="I2"/>
    </sheetView>
  </sheetViews>
  <sheetFormatPr baseColWidth="10" defaultRowHeight="12.75" x14ac:dyDescent="0.2"/>
  <cols>
    <col min="1" max="1" width="25.28515625" style="16" customWidth="1"/>
    <col min="2" max="2" width="9.85546875" style="16" customWidth="1"/>
    <col min="3" max="3" width="11.7109375" style="16" bestFit="1" customWidth="1"/>
    <col min="4" max="4" width="67.85546875" style="16" customWidth="1"/>
    <col min="5" max="5" width="50.42578125" style="16" customWidth="1"/>
    <col min="6" max="6" width="30.5703125" style="16" customWidth="1"/>
    <col min="7" max="7" width="24.5703125" style="16" bestFit="1" customWidth="1"/>
    <col min="8" max="8" width="21.42578125" style="16"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27" s="94" customFormat="1" ht="21.75" customHeight="1" x14ac:dyDescent="0.2">
      <c r="A1" s="87" t="s">
        <v>748</v>
      </c>
      <c r="B1" s="88"/>
      <c r="C1" s="88"/>
      <c r="D1" s="88"/>
      <c r="E1" s="89"/>
      <c r="F1" s="90" t="s">
        <v>749</v>
      </c>
      <c r="G1" s="91" t="s">
        <v>750</v>
      </c>
      <c r="H1" s="92"/>
      <c r="I1" s="92"/>
      <c r="J1" s="93"/>
      <c r="K1" s="93"/>
      <c r="L1" s="93"/>
      <c r="M1" s="93"/>
      <c r="N1" s="93"/>
      <c r="O1" s="93"/>
      <c r="P1" s="93"/>
      <c r="Q1" s="93"/>
      <c r="R1" s="93"/>
      <c r="S1" s="93"/>
      <c r="T1" s="93"/>
      <c r="U1" s="93"/>
      <c r="V1" s="93"/>
      <c r="W1" s="93"/>
      <c r="X1" s="93"/>
      <c r="Y1" s="93"/>
      <c r="Z1" s="93"/>
      <c r="AA1" s="93"/>
    </row>
    <row r="2" spans="1:27" s="94" customFormat="1" ht="21.75" customHeight="1" x14ac:dyDescent="0.2">
      <c r="A2" s="95"/>
      <c r="B2" s="96"/>
      <c r="C2" s="96"/>
      <c r="D2" s="96"/>
      <c r="E2" s="97"/>
      <c r="F2" s="90" t="s">
        <v>751</v>
      </c>
      <c r="G2" s="91">
        <v>6</v>
      </c>
      <c r="H2" s="92"/>
      <c r="I2" s="92"/>
      <c r="J2" s="93"/>
      <c r="K2" s="93"/>
      <c r="L2" s="93"/>
      <c r="M2" s="93"/>
      <c r="N2" s="93"/>
      <c r="O2" s="93"/>
      <c r="P2" s="93"/>
      <c r="Q2" s="93"/>
      <c r="R2" s="93"/>
      <c r="S2" s="93"/>
      <c r="T2" s="93"/>
      <c r="U2" s="93"/>
      <c r="V2" s="93"/>
      <c r="W2" s="93"/>
      <c r="X2" s="93"/>
      <c r="Y2" s="93"/>
      <c r="Z2" s="93"/>
      <c r="AA2" s="93"/>
    </row>
    <row r="3" spans="1:27" s="94" customFormat="1" ht="21.75" customHeight="1" x14ac:dyDescent="0.2">
      <c r="A3" s="95"/>
      <c r="B3" s="96"/>
      <c r="C3" s="96"/>
      <c r="D3" s="96"/>
      <c r="E3" s="97"/>
      <c r="F3" s="90" t="s">
        <v>147</v>
      </c>
      <c r="G3" s="98">
        <v>45750</v>
      </c>
      <c r="H3" s="92"/>
      <c r="I3" s="92"/>
      <c r="J3" s="93"/>
      <c r="K3" s="93"/>
      <c r="L3" s="93"/>
      <c r="M3" s="93"/>
      <c r="N3" s="93"/>
      <c r="O3" s="93"/>
      <c r="P3" s="93"/>
      <c r="Q3" s="93"/>
      <c r="R3" s="93"/>
      <c r="S3" s="93"/>
      <c r="T3" s="93"/>
      <c r="U3" s="93"/>
      <c r="V3" s="93"/>
      <c r="W3" s="93"/>
      <c r="X3" s="93"/>
      <c r="Y3" s="93"/>
      <c r="Z3" s="93"/>
      <c r="AA3" s="93"/>
    </row>
    <row r="4" spans="1:27" s="94" customFormat="1" ht="21.75" customHeight="1" x14ac:dyDescent="0.2">
      <c r="A4" s="99"/>
      <c r="B4" s="100"/>
      <c r="C4" s="100"/>
      <c r="D4" s="100"/>
      <c r="E4" s="101"/>
      <c r="F4" s="90" t="s">
        <v>752</v>
      </c>
      <c r="G4" s="91" t="s">
        <v>753</v>
      </c>
      <c r="H4" s="92"/>
      <c r="I4" s="92"/>
      <c r="J4" s="93"/>
      <c r="K4" s="93"/>
      <c r="L4" s="93"/>
      <c r="M4" s="93"/>
      <c r="N4" s="93"/>
      <c r="O4" s="93"/>
      <c r="P4" s="93"/>
      <c r="Q4" s="93"/>
      <c r="R4" s="93"/>
      <c r="S4" s="93"/>
      <c r="T4" s="93"/>
      <c r="U4" s="93"/>
      <c r="V4" s="93"/>
      <c r="W4" s="93"/>
      <c r="X4" s="93"/>
      <c r="Y4" s="93"/>
      <c r="Z4" s="93"/>
      <c r="AA4" s="93"/>
    </row>
    <row r="6" spans="1:27" ht="24.75" customHeight="1" x14ac:dyDescent="0.2">
      <c r="A6" s="22" t="s">
        <v>173</v>
      </c>
      <c r="B6" s="22"/>
      <c r="C6" s="22"/>
      <c r="D6" s="23" t="s">
        <v>529</v>
      </c>
      <c r="E6" s="22" t="s">
        <v>197</v>
      </c>
      <c r="F6" s="24">
        <v>43949</v>
      </c>
    </row>
    <row r="7" spans="1:27" ht="24.75" customHeight="1" x14ac:dyDescent="0.2">
      <c r="A7" s="25" t="s">
        <v>204</v>
      </c>
      <c r="B7" s="25"/>
      <c r="C7" s="25"/>
      <c r="D7" s="25" t="s">
        <v>613</v>
      </c>
      <c r="E7" s="22" t="s">
        <v>198</v>
      </c>
      <c r="F7" s="24">
        <v>45702</v>
      </c>
    </row>
    <row r="9" spans="1:27" ht="38.25" customHeight="1" x14ac:dyDescent="0.2">
      <c r="A9" s="22" t="s">
        <v>20</v>
      </c>
      <c r="B9" s="22" t="s">
        <v>303</v>
      </c>
      <c r="C9" s="22" t="s">
        <v>523</v>
      </c>
      <c r="D9" s="21" t="s">
        <v>19</v>
      </c>
      <c r="E9" s="21" t="s">
        <v>153</v>
      </c>
      <c r="F9" s="21" t="s">
        <v>207</v>
      </c>
      <c r="G9" s="21" t="s">
        <v>199</v>
      </c>
      <c r="H9" s="21" t="s">
        <v>615</v>
      </c>
      <c r="I9" s="21" t="s">
        <v>200</v>
      </c>
      <c r="J9" s="21" t="s">
        <v>201</v>
      </c>
      <c r="K9" s="21" t="s">
        <v>202</v>
      </c>
      <c r="L9" s="21" t="s">
        <v>22</v>
      </c>
      <c r="M9" s="21" t="s">
        <v>24</v>
      </c>
      <c r="N9" s="21" t="s">
        <v>203</v>
      </c>
      <c r="O9" s="21" t="s">
        <v>205</v>
      </c>
    </row>
    <row r="10" spans="1:27" x14ac:dyDescent="0.2">
      <c r="A10" s="17" t="s">
        <v>151</v>
      </c>
      <c r="B10" s="17" t="s">
        <v>249</v>
      </c>
      <c r="C10" s="17">
        <v>1</v>
      </c>
      <c r="D10" s="51" t="s">
        <v>0</v>
      </c>
      <c r="E10" s="51" t="s">
        <v>21</v>
      </c>
      <c r="F10" s="3" t="s">
        <v>208</v>
      </c>
      <c r="G10" s="17" t="s">
        <v>174</v>
      </c>
      <c r="H10" s="17" t="s">
        <v>621</v>
      </c>
      <c r="I10" s="1" t="s">
        <v>175</v>
      </c>
      <c r="J10" s="1" t="s">
        <v>175</v>
      </c>
      <c r="K10" s="1" t="s">
        <v>175</v>
      </c>
      <c r="L10" s="17" t="s">
        <v>23</v>
      </c>
      <c r="M10" s="1" t="s">
        <v>25</v>
      </c>
      <c r="N10" s="1" t="s">
        <v>176</v>
      </c>
      <c r="O10" s="17" t="s">
        <v>206</v>
      </c>
    </row>
    <row r="11" spans="1:27" x14ac:dyDescent="0.2">
      <c r="A11" s="17" t="s">
        <v>154</v>
      </c>
      <c r="B11" s="17" t="s">
        <v>249</v>
      </c>
      <c r="C11" s="65">
        <v>2</v>
      </c>
      <c r="D11" s="51" t="s">
        <v>1</v>
      </c>
      <c r="E11" s="51" t="s">
        <v>676</v>
      </c>
      <c r="F11" s="3" t="s">
        <v>211</v>
      </c>
      <c r="G11" s="9" t="s">
        <v>174</v>
      </c>
      <c r="H11" s="17" t="s">
        <v>616</v>
      </c>
      <c r="I11" s="1" t="s">
        <v>175</v>
      </c>
      <c r="J11" s="1" t="s">
        <v>175</v>
      </c>
      <c r="K11" s="1" t="s">
        <v>175</v>
      </c>
      <c r="L11" s="17" t="s">
        <v>23</v>
      </c>
      <c r="M11" s="3" t="s">
        <v>677</v>
      </c>
      <c r="N11" s="3" t="s">
        <v>190</v>
      </c>
      <c r="O11" s="9" t="s">
        <v>212</v>
      </c>
    </row>
    <row r="12" spans="1:27" x14ac:dyDescent="0.2">
      <c r="A12" s="17" t="s">
        <v>155</v>
      </c>
      <c r="B12" s="17" t="s">
        <v>249</v>
      </c>
      <c r="C12" s="65">
        <v>2</v>
      </c>
      <c r="D12" s="51" t="s">
        <v>2</v>
      </c>
      <c r="E12" s="51" t="s">
        <v>26</v>
      </c>
      <c r="F12" s="3" t="s">
        <v>214</v>
      </c>
      <c r="G12" s="9" t="s">
        <v>174</v>
      </c>
      <c r="H12" s="17" t="s">
        <v>621</v>
      </c>
      <c r="I12" s="3" t="s">
        <v>191</v>
      </c>
      <c r="J12" s="3" t="s">
        <v>175</v>
      </c>
      <c r="K12" s="3" t="s">
        <v>192</v>
      </c>
      <c r="L12" s="17" t="s">
        <v>23</v>
      </c>
      <c r="M12" s="1" t="s">
        <v>27</v>
      </c>
      <c r="N12" s="9" t="s">
        <v>193</v>
      </c>
      <c r="O12" s="9" t="s">
        <v>206</v>
      </c>
    </row>
    <row r="13" spans="1:27" x14ac:dyDescent="0.2">
      <c r="A13" s="17" t="s">
        <v>156</v>
      </c>
      <c r="B13" s="17" t="s">
        <v>249</v>
      </c>
      <c r="C13" s="65">
        <v>3</v>
      </c>
      <c r="D13" s="51" t="s">
        <v>3</v>
      </c>
      <c r="E13" s="51" t="s">
        <v>28</v>
      </c>
      <c r="F13" s="3" t="s">
        <v>214</v>
      </c>
      <c r="G13" s="9" t="s">
        <v>174</v>
      </c>
      <c r="H13" s="17" t="s">
        <v>621</v>
      </c>
      <c r="I13" s="3" t="s">
        <v>194</v>
      </c>
      <c r="J13" s="3" t="s">
        <v>195</v>
      </c>
      <c r="K13" s="3" t="s">
        <v>175</v>
      </c>
      <c r="L13" s="17" t="s">
        <v>23</v>
      </c>
      <c r="M13" s="1" t="s">
        <v>29</v>
      </c>
      <c r="N13" s="3" t="s">
        <v>196</v>
      </c>
      <c r="O13" s="9" t="s">
        <v>206</v>
      </c>
    </row>
    <row r="14" spans="1:27" x14ac:dyDescent="0.2">
      <c r="A14" s="17" t="s">
        <v>157</v>
      </c>
      <c r="B14" s="17" t="s">
        <v>249</v>
      </c>
      <c r="C14" s="65">
        <v>4</v>
      </c>
      <c r="D14" s="51" t="s">
        <v>702</v>
      </c>
      <c r="E14" s="51" t="s">
        <v>703</v>
      </c>
      <c r="F14" s="3" t="s">
        <v>215</v>
      </c>
      <c r="G14" s="9" t="s">
        <v>216</v>
      </c>
      <c r="H14" s="17" t="s">
        <v>616</v>
      </c>
      <c r="I14" s="3" t="s">
        <v>175</v>
      </c>
      <c r="J14" s="3" t="s">
        <v>175</v>
      </c>
      <c r="K14" s="3" t="s">
        <v>175</v>
      </c>
      <c r="L14" s="17" t="s">
        <v>23</v>
      </c>
      <c r="M14" s="3" t="s">
        <v>704</v>
      </c>
      <c r="N14" s="3" t="s">
        <v>217</v>
      </c>
      <c r="O14" s="9" t="s">
        <v>212</v>
      </c>
    </row>
    <row r="15" spans="1:27" x14ac:dyDescent="0.2">
      <c r="A15" s="17" t="s">
        <v>158</v>
      </c>
      <c r="B15" s="17" t="s">
        <v>249</v>
      </c>
      <c r="C15" s="17">
        <v>1</v>
      </c>
      <c r="D15" s="51" t="s">
        <v>4</v>
      </c>
      <c r="E15" s="51" t="s">
        <v>30</v>
      </c>
      <c r="F15" s="3" t="s">
        <v>215</v>
      </c>
      <c r="G15" s="9" t="s">
        <v>216</v>
      </c>
      <c r="H15" s="17" t="s">
        <v>621</v>
      </c>
      <c r="I15" s="3" t="s">
        <v>218</v>
      </c>
      <c r="J15" s="3" t="s">
        <v>218</v>
      </c>
      <c r="K15" s="3" t="s">
        <v>218</v>
      </c>
      <c r="L15" s="17" t="s">
        <v>23</v>
      </c>
      <c r="M15" s="1" t="s">
        <v>31</v>
      </c>
      <c r="N15" s="3" t="s">
        <v>219</v>
      </c>
      <c r="O15" s="9" t="s">
        <v>206</v>
      </c>
    </row>
    <row r="16" spans="1:27" x14ac:dyDescent="0.2">
      <c r="A16" s="17" t="s">
        <v>159</v>
      </c>
      <c r="B16" s="17" t="s">
        <v>249</v>
      </c>
      <c r="C16" s="17">
        <v>1</v>
      </c>
      <c r="D16" s="51" t="s">
        <v>5</v>
      </c>
      <c r="E16" s="51" t="s">
        <v>32</v>
      </c>
      <c r="F16" s="3" t="s">
        <v>214</v>
      </c>
      <c r="G16" s="9" t="s">
        <v>216</v>
      </c>
      <c r="H16" s="17" t="s">
        <v>621</v>
      </c>
      <c r="I16" s="3" t="s">
        <v>218</v>
      </c>
      <c r="J16" s="3" t="s">
        <v>218</v>
      </c>
      <c r="K16" s="3" t="s">
        <v>218</v>
      </c>
      <c r="L16" s="17" t="s">
        <v>23</v>
      </c>
      <c r="M16" s="1" t="s">
        <v>33</v>
      </c>
      <c r="N16" s="3" t="s">
        <v>220</v>
      </c>
      <c r="O16" s="9" t="s">
        <v>212</v>
      </c>
    </row>
    <row r="17" spans="1:15" x14ac:dyDescent="0.2">
      <c r="A17" s="17" t="s">
        <v>160</v>
      </c>
      <c r="B17" s="17" t="s">
        <v>249</v>
      </c>
      <c r="C17" s="17">
        <v>2</v>
      </c>
      <c r="D17" s="1" t="s">
        <v>6</v>
      </c>
      <c r="E17" s="1" t="s">
        <v>690</v>
      </c>
      <c r="F17" s="3" t="s">
        <v>214</v>
      </c>
      <c r="G17" s="9" t="s">
        <v>216</v>
      </c>
      <c r="H17" s="17" t="s">
        <v>621</v>
      </c>
      <c r="I17" s="3" t="s">
        <v>221</v>
      </c>
      <c r="J17" s="1"/>
      <c r="K17" s="1"/>
      <c r="L17" s="17" t="s">
        <v>23</v>
      </c>
      <c r="M17" s="3" t="s">
        <v>705</v>
      </c>
      <c r="N17" s="3" t="s">
        <v>222</v>
      </c>
      <c r="O17" s="9" t="s">
        <v>206</v>
      </c>
    </row>
    <row r="18" spans="1:15" x14ac:dyDescent="0.2">
      <c r="A18" s="17" t="s">
        <v>161</v>
      </c>
      <c r="B18" s="17" t="s">
        <v>249</v>
      </c>
      <c r="C18" s="17">
        <v>1</v>
      </c>
      <c r="D18" s="1" t="s">
        <v>7</v>
      </c>
      <c r="E18" s="1" t="s">
        <v>34</v>
      </c>
      <c r="F18" s="3" t="s">
        <v>211</v>
      </c>
      <c r="G18" s="9" t="s">
        <v>216</v>
      </c>
      <c r="H18" s="17" t="s">
        <v>617</v>
      </c>
      <c r="I18" s="3" t="s">
        <v>223</v>
      </c>
      <c r="J18" s="3" t="s">
        <v>175</v>
      </c>
      <c r="K18" s="3" t="s">
        <v>175</v>
      </c>
      <c r="L18" s="17" t="s">
        <v>23</v>
      </c>
      <c r="M18" s="1" t="s">
        <v>35</v>
      </c>
      <c r="N18" s="3" t="s">
        <v>224</v>
      </c>
      <c r="O18" s="9" t="s">
        <v>212</v>
      </c>
    </row>
    <row r="19" spans="1:15" x14ac:dyDescent="0.2">
      <c r="A19" s="17" t="s">
        <v>162</v>
      </c>
      <c r="B19" s="17" t="s">
        <v>249</v>
      </c>
      <c r="C19" s="17">
        <v>1</v>
      </c>
      <c r="D19" s="1" t="s">
        <v>8</v>
      </c>
      <c r="E19" s="1" t="s">
        <v>36</v>
      </c>
      <c r="F19" s="3" t="s">
        <v>211</v>
      </c>
      <c r="G19" s="9" t="s">
        <v>216</v>
      </c>
      <c r="H19" s="17" t="s">
        <v>617</v>
      </c>
      <c r="I19" s="3" t="s">
        <v>225</v>
      </c>
      <c r="J19" s="3" t="s">
        <v>175</v>
      </c>
      <c r="K19" s="3" t="s">
        <v>175</v>
      </c>
      <c r="L19" s="17" t="s">
        <v>23</v>
      </c>
      <c r="M19" s="1" t="s">
        <v>37</v>
      </c>
      <c r="N19" s="3" t="s">
        <v>226</v>
      </c>
      <c r="O19" s="9" t="s">
        <v>212</v>
      </c>
    </row>
    <row r="20" spans="1:15" x14ac:dyDescent="0.2">
      <c r="A20" s="17" t="s">
        <v>163</v>
      </c>
      <c r="B20" s="17" t="s">
        <v>249</v>
      </c>
      <c r="C20" s="17">
        <v>1</v>
      </c>
      <c r="D20" s="1" t="s">
        <v>9</v>
      </c>
      <c r="E20" s="1" t="s">
        <v>38</v>
      </c>
      <c r="F20" s="3" t="s">
        <v>211</v>
      </c>
      <c r="G20" s="9" t="s">
        <v>216</v>
      </c>
      <c r="H20" s="17" t="s">
        <v>621</v>
      </c>
      <c r="I20" s="3" t="s">
        <v>227</v>
      </c>
      <c r="J20" s="3" t="s">
        <v>175</v>
      </c>
      <c r="K20" s="3" t="s">
        <v>175</v>
      </c>
      <c r="L20" s="17" t="s">
        <v>23</v>
      </c>
      <c r="M20" s="1" t="s">
        <v>39</v>
      </c>
      <c r="N20" s="3" t="s">
        <v>228</v>
      </c>
      <c r="O20" s="9" t="s">
        <v>206</v>
      </c>
    </row>
    <row r="21" spans="1:15" x14ac:dyDescent="0.2">
      <c r="A21" s="17" t="s">
        <v>164</v>
      </c>
      <c r="B21" s="17" t="s">
        <v>249</v>
      </c>
      <c r="C21" s="17">
        <v>1</v>
      </c>
      <c r="D21" s="1" t="s">
        <v>10</v>
      </c>
      <c r="E21" s="1" t="s">
        <v>40</v>
      </c>
      <c r="F21" s="3" t="s">
        <v>211</v>
      </c>
      <c r="G21" s="9" t="s">
        <v>216</v>
      </c>
      <c r="H21" s="17" t="s">
        <v>618</v>
      </c>
      <c r="I21" s="3" t="s">
        <v>229</v>
      </c>
      <c r="J21" s="3" t="s">
        <v>230</v>
      </c>
      <c r="K21" s="3" t="s">
        <v>175</v>
      </c>
      <c r="L21" s="17" t="s">
        <v>23</v>
      </c>
      <c r="M21" s="1" t="s">
        <v>41</v>
      </c>
      <c r="N21" s="3" t="s">
        <v>231</v>
      </c>
      <c r="O21" s="9" t="s">
        <v>212</v>
      </c>
    </row>
    <row r="22" spans="1:15" x14ac:dyDescent="0.2">
      <c r="A22" s="17" t="s">
        <v>165</v>
      </c>
      <c r="B22" s="17" t="s">
        <v>249</v>
      </c>
      <c r="C22" s="17">
        <v>1</v>
      </c>
      <c r="D22" s="1" t="s">
        <v>11</v>
      </c>
      <c r="E22" s="1" t="s">
        <v>42</v>
      </c>
      <c r="F22" s="3" t="s">
        <v>211</v>
      </c>
      <c r="G22" s="9" t="s">
        <v>216</v>
      </c>
      <c r="H22" s="17" t="s">
        <v>618</v>
      </c>
      <c r="I22" s="3" t="s">
        <v>233</v>
      </c>
      <c r="J22" s="3" t="s">
        <v>230</v>
      </c>
      <c r="K22" s="3" t="s">
        <v>175</v>
      </c>
      <c r="L22" s="17" t="s">
        <v>23</v>
      </c>
      <c r="M22" s="1" t="s">
        <v>43</v>
      </c>
      <c r="N22" s="3" t="s">
        <v>234</v>
      </c>
      <c r="O22" s="9" t="s">
        <v>232</v>
      </c>
    </row>
    <row r="23" spans="1:15" x14ac:dyDescent="0.2">
      <c r="A23" s="17" t="s">
        <v>166</v>
      </c>
      <c r="B23" s="17" t="s">
        <v>249</v>
      </c>
      <c r="C23" s="9">
        <v>2</v>
      </c>
      <c r="D23" s="1" t="s">
        <v>12</v>
      </c>
      <c r="E23" s="1" t="s">
        <v>44</v>
      </c>
      <c r="F23" s="3" t="s">
        <v>211</v>
      </c>
      <c r="G23" s="9" t="s">
        <v>216</v>
      </c>
      <c r="H23" s="17" t="s">
        <v>618</v>
      </c>
      <c r="I23" s="3" t="s">
        <v>235</v>
      </c>
      <c r="J23" s="3" t="s">
        <v>230</v>
      </c>
      <c r="K23" s="3" t="s">
        <v>175</v>
      </c>
      <c r="L23" s="17" t="s">
        <v>23</v>
      </c>
      <c r="M23" s="1" t="s">
        <v>45</v>
      </c>
      <c r="N23" s="3" t="s">
        <v>236</v>
      </c>
      <c r="O23" s="9" t="s">
        <v>212</v>
      </c>
    </row>
    <row r="24" spans="1:15" x14ac:dyDescent="0.2">
      <c r="A24" s="17" t="s">
        <v>167</v>
      </c>
      <c r="B24" s="17" t="s">
        <v>249</v>
      </c>
      <c r="C24" s="17">
        <v>1</v>
      </c>
      <c r="D24" s="1" t="s">
        <v>13</v>
      </c>
      <c r="E24" s="1" t="s">
        <v>46</v>
      </c>
      <c r="F24" s="3" t="s">
        <v>211</v>
      </c>
      <c r="G24" s="9" t="s">
        <v>216</v>
      </c>
      <c r="H24" s="17" t="s">
        <v>619</v>
      </c>
      <c r="I24" s="3" t="s">
        <v>237</v>
      </c>
      <c r="J24" s="3" t="s">
        <v>238</v>
      </c>
      <c r="K24" s="3" t="s">
        <v>238</v>
      </c>
      <c r="L24" s="17" t="s">
        <v>23</v>
      </c>
      <c r="M24" s="1" t="s">
        <v>47</v>
      </c>
      <c r="N24" s="3" t="s">
        <v>239</v>
      </c>
      <c r="O24" s="9" t="s">
        <v>206</v>
      </c>
    </row>
    <row r="25" spans="1:15" x14ac:dyDescent="0.2">
      <c r="A25" s="17" t="s">
        <v>168</v>
      </c>
      <c r="B25" s="17" t="s">
        <v>249</v>
      </c>
      <c r="C25" s="17">
        <v>1</v>
      </c>
      <c r="D25" s="1" t="s">
        <v>14</v>
      </c>
      <c r="E25" s="1" t="s">
        <v>48</v>
      </c>
      <c r="F25" s="3" t="s">
        <v>211</v>
      </c>
      <c r="G25" s="9" t="s">
        <v>216</v>
      </c>
      <c r="H25" s="17" t="s">
        <v>619</v>
      </c>
      <c r="I25" s="3" t="s">
        <v>237</v>
      </c>
      <c r="J25" s="3" t="s">
        <v>238</v>
      </c>
      <c r="K25" s="3" t="s">
        <v>238</v>
      </c>
      <c r="L25" s="17" t="s">
        <v>23</v>
      </c>
      <c r="M25" s="1" t="s">
        <v>49</v>
      </c>
      <c r="N25" s="3" t="s">
        <v>240</v>
      </c>
      <c r="O25" s="9" t="s">
        <v>206</v>
      </c>
    </row>
    <row r="26" spans="1:15" x14ac:dyDescent="0.2">
      <c r="A26" s="17" t="s">
        <v>169</v>
      </c>
      <c r="B26" s="17" t="s">
        <v>249</v>
      </c>
      <c r="C26" s="17">
        <v>1</v>
      </c>
      <c r="D26" s="1" t="s">
        <v>15</v>
      </c>
      <c r="E26" s="1" t="s">
        <v>50</v>
      </c>
      <c r="F26" s="3" t="s">
        <v>211</v>
      </c>
      <c r="G26" s="9" t="s">
        <v>216</v>
      </c>
      <c r="H26" s="17" t="s">
        <v>619</v>
      </c>
      <c r="I26" s="3" t="s">
        <v>237</v>
      </c>
      <c r="J26" s="3" t="s">
        <v>238</v>
      </c>
      <c r="K26" s="3" t="s">
        <v>238</v>
      </c>
      <c r="L26" s="17" t="s">
        <v>51</v>
      </c>
      <c r="M26" s="1" t="s">
        <v>52</v>
      </c>
      <c r="N26" s="3" t="s">
        <v>242</v>
      </c>
      <c r="O26" s="9" t="s">
        <v>241</v>
      </c>
    </row>
    <row r="27" spans="1:15" x14ac:dyDescent="0.2">
      <c r="A27" s="17" t="s">
        <v>170</v>
      </c>
      <c r="B27" s="17" t="s">
        <v>249</v>
      </c>
      <c r="C27" s="17">
        <v>1</v>
      </c>
      <c r="D27" s="1" t="s">
        <v>16</v>
      </c>
      <c r="E27" s="1" t="s">
        <v>53</v>
      </c>
      <c r="F27" s="3" t="s">
        <v>211</v>
      </c>
      <c r="G27" s="9" t="s">
        <v>216</v>
      </c>
      <c r="H27" s="17" t="s">
        <v>621</v>
      </c>
      <c r="I27" s="3" t="s">
        <v>243</v>
      </c>
      <c r="J27" s="3" t="s">
        <v>244</v>
      </c>
      <c r="K27" s="3" t="s">
        <v>244</v>
      </c>
      <c r="L27" s="17" t="s">
        <v>51</v>
      </c>
      <c r="M27" s="1" t="s">
        <v>54</v>
      </c>
      <c r="N27" s="3" t="s">
        <v>245</v>
      </c>
      <c r="O27" s="9" t="s">
        <v>206</v>
      </c>
    </row>
    <row r="28" spans="1:15" x14ac:dyDescent="0.2">
      <c r="A28" s="17" t="s">
        <v>171</v>
      </c>
      <c r="B28" s="17" t="s">
        <v>693</v>
      </c>
      <c r="C28" s="17">
        <v>1</v>
      </c>
      <c r="D28" s="1" t="s">
        <v>17</v>
      </c>
      <c r="E28" s="1" t="s">
        <v>55</v>
      </c>
      <c r="F28" s="3" t="s">
        <v>211</v>
      </c>
      <c r="G28" s="9" t="s">
        <v>216</v>
      </c>
      <c r="H28" s="17" t="s">
        <v>621</v>
      </c>
      <c r="I28" s="3" t="s">
        <v>244</v>
      </c>
      <c r="J28" s="3" t="s">
        <v>244</v>
      </c>
      <c r="K28" s="3" t="s">
        <v>244</v>
      </c>
      <c r="L28" s="17" t="s">
        <v>51</v>
      </c>
      <c r="M28" s="1" t="s">
        <v>56</v>
      </c>
      <c r="N28" s="3" t="s">
        <v>246</v>
      </c>
      <c r="O28" s="9" t="s">
        <v>206</v>
      </c>
    </row>
    <row r="29" spans="1:15" x14ac:dyDescent="0.2">
      <c r="A29" s="17" t="s">
        <v>172</v>
      </c>
      <c r="B29" s="17" t="s">
        <v>249</v>
      </c>
      <c r="C29" s="17">
        <v>1</v>
      </c>
      <c r="D29" s="1" t="s">
        <v>18</v>
      </c>
      <c r="E29" s="1" t="s">
        <v>57</v>
      </c>
      <c r="F29" s="3" t="s">
        <v>211</v>
      </c>
      <c r="G29" s="9" t="s">
        <v>216</v>
      </c>
      <c r="H29" s="17" t="s">
        <v>620</v>
      </c>
      <c r="I29" s="3" t="s">
        <v>244</v>
      </c>
      <c r="J29" s="3" t="s">
        <v>244</v>
      </c>
      <c r="K29" s="3" t="s">
        <v>244</v>
      </c>
      <c r="L29" s="17" t="s">
        <v>23</v>
      </c>
      <c r="M29" s="1" t="s">
        <v>58</v>
      </c>
      <c r="N29" s="3" t="s">
        <v>246</v>
      </c>
      <c r="O29" s="9" t="s">
        <v>206</v>
      </c>
    </row>
    <row r="30" spans="1:15" x14ac:dyDescent="0.2">
      <c r="A30" s="17" t="s">
        <v>679</v>
      </c>
      <c r="B30" s="17" t="s">
        <v>249</v>
      </c>
      <c r="C30" s="17">
        <v>1</v>
      </c>
      <c r="D30" s="1" t="s">
        <v>680</v>
      </c>
      <c r="E30" s="1" t="s">
        <v>681</v>
      </c>
      <c r="F30" s="3" t="s">
        <v>682</v>
      </c>
      <c r="G30" s="9" t="s">
        <v>174</v>
      </c>
      <c r="H30" s="17" t="s">
        <v>621</v>
      </c>
      <c r="I30" s="3" t="s">
        <v>683</v>
      </c>
      <c r="J30" s="3" t="s">
        <v>175</v>
      </c>
      <c r="K30" s="3" t="s">
        <v>175</v>
      </c>
      <c r="L30" s="17" t="s">
        <v>23</v>
      </c>
      <c r="M30" s="1" t="s">
        <v>684</v>
      </c>
      <c r="N30" s="3" t="s">
        <v>685</v>
      </c>
      <c r="O30" s="9" t="s">
        <v>206</v>
      </c>
    </row>
    <row r="35" spans="20:20" x14ac:dyDescent="0.2">
      <c r="T35" s="26"/>
    </row>
  </sheetData>
  <mergeCells count="1">
    <mergeCell ref="A1:E4"/>
  </mergeCells>
  <hyperlinks>
    <hyperlink ref="A7" location="CEA_GLOSARIO!A1" display="GLOSARIO" xr:uid="{0E90F512-3DDB-44FC-B37E-0F8FD1E4F257}"/>
    <hyperlink ref="D7" location="CEA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895B-C1C8-4507-9A55-044A3AD016C9}">
  <sheetPr codeName="Hoja29">
    <tabColor theme="8" tint="0.39997558519241921"/>
  </sheetPr>
  <dimension ref="A1:D2"/>
  <sheetViews>
    <sheetView workbookViewId="0">
      <selection activeCell="A3" sqref="A3:XFD6"/>
    </sheetView>
  </sheetViews>
  <sheetFormatPr baseColWidth="10" defaultRowHeight="12.75" x14ac:dyDescent="0.2"/>
  <sheetData>
    <row r="1" spans="1:4" x14ac:dyDescent="0.2">
      <c r="A1" s="13" t="s">
        <v>64</v>
      </c>
      <c r="B1" s="13" t="s">
        <v>73</v>
      </c>
      <c r="C1" s="13" t="s">
        <v>706</v>
      </c>
      <c r="D1" s="13" t="s">
        <v>65</v>
      </c>
    </row>
    <row r="2" spans="1:4" x14ac:dyDescent="0.2">
      <c r="A2" t="s">
        <v>710</v>
      </c>
      <c r="B2" t="s">
        <v>738</v>
      </c>
      <c r="C2" t="s">
        <v>711</v>
      </c>
      <c r="D2" t="s">
        <v>712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52495-6816-4EE5-80C1-F8A7B0B7B98B}">
  <sheetPr codeName="Hoja30">
    <tabColor theme="8" tint="0.39997558519241921"/>
  </sheetPr>
  <dimension ref="A1:D1"/>
  <sheetViews>
    <sheetView workbookViewId="0">
      <selection activeCell="M41" sqref="M41"/>
    </sheetView>
  </sheetViews>
  <sheetFormatPr baseColWidth="10" defaultRowHeight="12.75" x14ac:dyDescent="0.2"/>
  <sheetData>
    <row r="1" spans="1:4" x14ac:dyDescent="0.2">
      <c r="A1" t="s">
        <v>75</v>
      </c>
      <c r="B1" t="s">
        <v>76</v>
      </c>
      <c r="C1" t="s">
        <v>77</v>
      </c>
      <c r="D1" t="s">
        <v>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11CF-1599-4D4D-AD48-CA81AB50E7F2}">
  <sheetPr codeName="Hoja31">
    <tabColor theme="8" tint="0.39997558519241921"/>
  </sheetPr>
  <dimension ref="A1:R6"/>
  <sheetViews>
    <sheetView workbookViewId="0">
      <selection activeCell="M41" sqref="M41"/>
    </sheetView>
  </sheetViews>
  <sheetFormatPr baseColWidth="10" defaultRowHeight="12.75" x14ac:dyDescent="0.2"/>
  <cols>
    <col min="2" max="2" width="33" customWidth="1"/>
    <col min="6" max="6" width="15" customWidth="1"/>
  </cols>
  <sheetData>
    <row r="1" spans="1:18" x14ac:dyDescent="0.2">
      <c r="A1" t="s">
        <v>19</v>
      </c>
      <c r="B1" t="s">
        <v>291</v>
      </c>
      <c r="C1" t="s">
        <v>304</v>
      </c>
      <c r="D1" t="s">
        <v>305</v>
      </c>
      <c r="E1" t="s">
        <v>306</v>
      </c>
      <c r="F1" t="s">
        <v>307</v>
      </c>
      <c r="H1" t="s">
        <v>290</v>
      </c>
      <c r="I1" t="s">
        <v>291</v>
      </c>
      <c r="J1" t="s">
        <v>292</v>
      </c>
      <c r="K1" t="s">
        <v>19</v>
      </c>
      <c r="L1" t="s">
        <v>293</v>
      </c>
      <c r="M1" t="s">
        <v>294</v>
      </c>
      <c r="N1" t="s">
        <v>295</v>
      </c>
      <c r="O1" t="s">
        <v>296</v>
      </c>
      <c r="P1" t="s">
        <v>297</v>
      </c>
      <c r="Q1" t="s">
        <v>298</v>
      </c>
      <c r="R1" t="s">
        <v>62</v>
      </c>
    </row>
    <row r="2" spans="1:18" x14ac:dyDescent="0.2">
      <c r="B2" t="s">
        <v>308</v>
      </c>
      <c r="D2">
        <v>3</v>
      </c>
      <c r="E2">
        <v>0</v>
      </c>
      <c r="F2" t="s">
        <v>309</v>
      </c>
      <c r="H2" t="s">
        <v>299</v>
      </c>
      <c r="I2" t="s">
        <v>300</v>
      </c>
      <c r="N2" t="s">
        <v>301</v>
      </c>
      <c r="O2" t="s">
        <v>302</v>
      </c>
      <c r="P2">
        <v>401</v>
      </c>
      <c r="Q2">
        <v>4.0999999999999996</v>
      </c>
      <c r="R2" t="s">
        <v>303</v>
      </c>
    </row>
    <row r="3" spans="1:18" x14ac:dyDescent="0.2">
      <c r="B3" t="s">
        <v>310</v>
      </c>
      <c r="D3">
        <v>3</v>
      </c>
      <c r="E3">
        <v>0</v>
      </c>
      <c r="F3" t="s">
        <v>309</v>
      </c>
      <c r="H3" t="s">
        <v>299</v>
      </c>
      <c r="I3" t="s">
        <v>300</v>
      </c>
      <c r="N3" t="s">
        <v>301</v>
      </c>
      <c r="O3" t="s">
        <v>302</v>
      </c>
      <c r="P3">
        <v>401</v>
      </c>
      <c r="Q3">
        <v>0.2</v>
      </c>
      <c r="R3" t="s">
        <v>303</v>
      </c>
    </row>
    <row r="4" spans="1:18" x14ac:dyDescent="0.2">
      <c r="B4" t="s">
        <v>311</v>
      </c>
      <c r="D4">
        <v>3</v>
      </c>
      <c r="E4">
        <v>0</v>
      </c>
      <c r="F4" t="s">
        <v>309</v>
      </c>
      <c r="H4" t="s">
        <v>299</v>
      </c>
      <c r="I4" t="s">
        <v>300</v>
      </c>
      <c r="N4" t="s">
        <v>301</v>
      </c>
      <c r="O4" t="s">
        <v>302</v>
      </c>
      <c r="P4">
        <v>402</v>
      </c>
      <c r="Q4">
        <v>3.2</v>
      </c>
      <c r="R4" t="s">
        <v>303</v>
      </c>
    </row>
    <row r="5" spans="1:18" x14ac:dyDescent="0.2">
      <c r="B5" t="s">
        <v>312</v>
      </c>
      <c r="D5">
        <v>2</v>
      </c>
      <c r="E5">
        <v>0</v>
      </c>
      <c r="F5" t="s">
        <v>309</v>
      </c>
      <c r="H5" t="s">
        <v>299</v>
      </c>
      <c r="I5" t="s">
        <v>300</v>
      </c>
      <c r="N5" t="s">
        <v>301</v>
      </c>
      <c r="O5" t="s">
        <v>302</v>
      </c>
      <c r="P5">
        <v>404</v>
      </c>
      <c r="Q5">
        <v>1.3</v>
      </c>
      <c r="R5" t="s">
        <v>303</v>
      </c>
    </row>
    <row r="6" spans="1:18" x14ac:dyDescent="0.2">
      <c r="B6" t="s">
        <v>313</v>
      </c>
      <c r="D6">
        <v>7</v>
      </c>
      <c r="E6">
        <v>0</v>
      </c>
      <c r="F6" t="s">
        <v>309</v>
      </c>
      <c r="H6" t="s">
        <v>299</v>
      </c>
      <c r="I6" t="s">
        <v>300</v>
      </c>
      <c r="N6" t="s">
        <v>301</v>
      </c>
      <c r="O6" t="s">
        <v>302</v>
      </c>
      <c r="P6">
        <v>403</v>
      </c>
      <c r="Q6">
        <v>3.4</v>
      </c>
      <c r="R6" t="s">
        <v>303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B5879-26A3-45C8-8A4F-E3C727DE83A5}">
  <sheetPr codeName="Hoja32">
    <tabColor theme="8" tint="0.39997558519241921"/>
  </sheetPr>
  <dimension ref="A1:C2"/>
  <sheetViews>
    <sheetView workbookViewId="0">
      <selection activeCell="D1" sqref="D1:D1048576"/>
    </sheetView>
  </sheetViews>
  <sheetFormatPr baseColWidth="10" defaultRowHeight="12.75" x14ac:dyDescent="0.2"/>
  <sheetData>
    <row r="1" spans="1:3" ht="45" x14ac:dyDescent="0.2">
      <c r="A1" s="59" t="s">
        <v>741</v>
      </c>
      <c r="B1" s="59" t="s">
        <v>742</v>
      </c>
      <c r="C1" s="60" t="s">
        <v>743</v>
      </c>
    </row>
    <row r="2" spans="1:3" ht="28.5" x14ac:dyDescent="0.2">
      <c r="A2" s="61" t="s">
        <v>744</v>
      </c>
      <c r="B2" s="62" t="s">
        <v>711</v>
      </c>
      <c r="C2" s="63" t="s">
        <v>745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925-EA56-4A21-AFFA-3AD16E1067C1}">
  <sheetPr codeName="Hoja33">
    <tabColor theme="8" tint="0.39997558519241921"/>
  </sheetPr>
  <dimension ref="A1:H6"/>
  <sheetViews>
    <sheetView workbookViewId="0">
      <selection activeCell="M41" sqref="M41"/>
    </sheetView>
  </sheetViews>
  <sheetFormatPr baseColWidth="10" defaultRowHeight="12.75" x14ac:dyDescent="0.2"/>
  <sheetData>
    <row r="1" spans="1:8" x14ac:dyDescent="0.2">
      <c r="A1" t="s">
        <v>314</v>
      </c>
      <c r="B1" t="s">
        <v>102</v>
      </c>
      <c r="C1" t="s">
        <v>19</v>
      </c>
      <c r="D1" t="s">
        <v>103</v>
      </c>
      <c r="E1" t="s">
        <v>77</v>
      </c>
      <c r="F1" t="s">
        <v>104</v>
      </c>
      <c r="G1" t="s">
        <v>105</v>
      </c>
      <c r="H1" t="s">
        <v>315</v>
      </c>
    </row>
    <row r="2" spans="1:8" x14ac:dyDescent="0.2">
      <c r="A2">
        <v>1</v>
      </c>
      <c r="D2" t="s">
        <v>316</v>
      </c>
      <c r="E2" t="s">
        <v>317</v>
      </c>
      <c r="F2" t="s">
        <v>318</v>
      </c>
      <c r="G2" t="s">
        <v>319</v>
      </c>
      <c r="H2" t="s">
        <v>320</v>
      </c>
    </row>
    <row r="3" spans="1:8" x14ac:dyDescent="0.2">
      <c r="A3">
        <v>2</v>
      </c>
      <c r="D3" t="s">
        <v>321</v>
      </c>
      <c r="E3" t="s">
        <v>322</v>
      </c>
      <c r="F3" t="s">
        <v>318</v>
      </c>
      <c r="G3" t="s">
        <v>319</v>
      </c>
      <c r="H3" t="s">
        <v>320</v>
      </c>
    </row>
    <row r="4" spans="1:8" x14ac:dyDescent="0.2">
      <c r="A4">
        <v>3</v>
      </c>
      <c r="D4" t="s">
        <v>323</v>
      </c>
      <c r="E4" t="s">
        <v>324</v>
      </c>
      <c r="F4" t="s">
        <v>318</v>
      </c>
      <c r="G4" t="s">
        <v>319</v>
      </c>
      <c r="H4" t="s">
        <v>320</v>
      </c>
    </row>
    <row r="5" spans="1:8" x14ac:dyDescent="0.2">
      <c r="A5">
        <v>4</v>
      </c>
      <c r="D5" t="s">
        <v>325</v>
      </c>
      <c r="E5" t="s">
        <v>326</v>
      </c>
      <c r="F5" t="s">
        <v>318</v>
      </c>
      <c r="G5" t="s">
        <v>319</v>
      </c>
      <c r="H5" t="s">
        <v>320</v>
      </c>
    </row>
    <row r="6" spans="1:8" x14ac:dyDescent="0.2">
      <c r="A6">
        <v>5</v>
      </c>
      <c r="D6" t="s">
        <v>327</v>
      </c>
      <c r="E6" t="s">
        <v>317</v>
      </c>
      <c r="F6" t="s">
        <v>318</v>
      </c>
      <c r="G6" t="s">
        <v>319</v>
      </c>
      <c r="H6" t="s">
        <v>320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8BB9-9A50-4B10-8E8C-AD8EF629EADA}">
  <sheetPr codeName="Hoja34">
    <tabColor theme="8" tint="0.39997558519241921"/>
  </sheetPr>
  <dimension ref="A1:H6"/>
  <sheetViews>
    <sheetView workbookViewId="0">
      <selection activeCell="M41" sqref="M41"/>
    </sheetView>
  </sheetViews>
  <sheetFormatPr baseColWidth="10" defaultRowHeight="12.75" x14ac:dyDescent="0.2"/>
  <sheetData>
    <row r="1" spans="1:8" x14ac:dyDescent="0.2">
      <c r="A1" t="s">
        <v>106</v>
      </c>
      <c r="B1" t="s">
        <v>107</v>
      </c>
      <c r="C1" t="s">
        <v>108</v>
      </c>
      <c r="D1" t="s">
        <v>88</v>
      </c>
      <c r="E1" t="s">
        <v>64</v>
      </c>
      <c r="F1" t="s">
        <v>109</v>
      </c>
      <c r="G1" t="s">
        <v>110</v>
      </c>
      <c r="H1" t="s">
        <v>111</v>
      </c>
    </row>
    <row r="2" spans="1:8" x14ac:dyDescent="0.2">
      <c r="D2" t="s">
        <v>321</v>
      </c>
      <c r="E2" t="s">
        <v>322</v>
      </c>
      <c r="H2" t="s">
        <v>334</v>
      </c>
    </row>
    <row r="3" spans="1:8" x14ac:dyDescent="0.2">
      <c r="D3" t="s">
        <v>328</v>
      </c>
      <c r="E3" t="s">
        <v>322</v>
      </c>
      <c r="H3" t="s">
        <v>251</v>
      </c>
    </row>
    <row r="4" spans="1:8" x14ac:dyDescent="0.2">
      <c r="D4" t="s">
        <v>329</v>
      </c>
      <c r="E4" t="s">
        <v>330</v>
      </c>
      <c r="H4" t="s">
        <v>250</v>
      </c>
    </row>
    <row r="5" spans="1:8" x14ac:dyDescent="0.2">
      <c r="D5" t="s">
        <v>331</v>
      </c>
      <c r="E5" t="s">
        <v>331</v>
      </c>
      <c r="H5" t="s">
        <v>250</v>
      </c>
    </row>
    <row r="6" spans="1:8" x14ac:dyDescent="0.2">
      <c r="D6" t="s">
        <v>332</v>
      </c>
      <c r="E6" t="s">
        <v>333</v>
      </c>
      <c r="H6" t="s">
        <v>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B60C-B597-44FF-825A-59C7D0ACA5C4}">
  <sheetPr codeName="Hoja35">
    <tabColor theme="8" tint="0.39997558519241921"/>
  </sheetPr>
  <dimension ref="A1:G1"/>
  <sheetViews>
    <sheetView workbookViewId="0">
      <selection activeCell="M41" sqref="M41"/>
    </sheetView>
  </sheetViews>
  <sheetFormatPr baseColWidth="10" defaultRowHeight="12.75" x14ac:dyDescent="0.2"/>
  <sheetData>
    <row r="1" spans="1:7" x14ac:dyDescent="0.2">
      <c r="A1" t="s">
        <v>338</v>
      </c>
      <c r="B1" t="s">
        <v>337</v>
      </c>
      <c r="C1" t="s">
        <v>114</v>
      </c>
      <c r="D1" t="s">
        <v>77</v>
      </c>
      <c r="E1" t="s">
        <v>254</v>
      </c>
      <c r="F1" t="s">
        <v>339</v>
      </c>
      <c r="G1" t="s">
        <v>336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B2D4-EDA4-44A7-9D26-0A5787517AE4}">
  <sheetPr codeName="Hoja36">
    <tabColor theme="8" tint="0.39997558519241921"/>
  </sheetPr>
  <dimension ref="A1:E34"/>
  <sheetViews>
    <sheetView workbookViewId="0">
      <selection activeCell="M41" sqref="M41"/>
    </sheetView>
  </sheetViews>
  <sheetFormatPr baseColWidth="10" defaultRowHeight="12.75" x14ac:dyDescent="0.2"/>
  <sheetData>
    <row r="1" spans="1:5" x14ac:dyDescent="0.2">
      <c r="A1" t="s">
        <v>64</v>
      </c>
      <c r="B1" t="s">
        <v>118</v>
      </c>
      <c r="C1" t="s">
        <v>120</v>
      </c>
      <c r="D1" t="s">
        <v>119</v>
      </c>
      <c r="E1" t="s">
        <v>121</v>
      </c>
    </row>
    <row r="2" spans="1:5" x14ac:dyDescent="0.2">
      <c r="A2" t="s">
        <v>340</v>
      </c>
      <c r="B2" t="s">
        <v>341</v>
      </c>
      <c r="C2">
        <v>242</v>
      </c>
      <c r="D2">
        <v>601</v>
      </c>
      <c r="E2">
        <v>0.4027</v>
      </c>
    </row>
    <row r="3" spans="1:5" x14ac:dyDescent="0.2">
      <c r="A3" t="s">
        <v>340</v>
      </c>
      <c r="B3" t="s">
        <v>342</v>
      </c>
      <c r="C3">
        <v>9</v>
      </c>
      <c r="D3">
        <v>38</v>
      </c>
      <c r="E3">
        <v>0.23680000000000001</v>
      </c>
    </row>
    <row r="4" spans="1:5" x14ac:dyDescent="0.2">
      <c r="A4" t="s">
        <v>340</v>
      </c>
      <c r="B4" t="s">
        <v>343</v>
      </c>
      <c r="C4">
        <v>3</v>
      </c>
      <c r="D4">
        <v>32</v>
      </c>
      <c r="E4">
        <v>9.3799999999999994E-2</v>
      </c>
    </row>
    <row r="5" spans="1:5" x14ac:dyDescent="0.2">
      <c r="A5" t="s">
        <v>340</v>
      </c>
      <c r="B5" t="s">
        <v>344</v>
      </c>
      <c r="C5">
        <v>13</v>
      </c>
      <c r="D5">
        <v>110</v>
      </c>
      <c r="E5">
        <v>0.1182</v>
      </c>
    </row>
    <row r="6" spans="1:5" x14ac:dyDescent="0.2">
      <c r="A6" t="s">
        <v>345</v>
      </c>
      <c r="B6" t="s">
        <v>346</v>
      </c>
      <c r="C6">
        <v>181</v>
      </c>
      <c r="D6">
        <v>301</v>
      </c>
      <c r="E6">
        <v>0.60129999999999995</v>
      </c>
    </row>
    <row r="7" spans="1:5" x14ac:dyDescent="0.2">
      <c r="A7" t="s">
        <v>345</v>
      </c>
      <c r="B7" t="s">
        <v>347</v>
      </c>
      <c r="C7">
        <v>247</v>
      </c>
      <c r="D7">
        <v>643</v>
      </c>
      <c r="E7">
        <v>0.28410000000000002</v>
      </c>
    </row>
    <row r="8" spans="1:5" x14ac:dyDescent="0.2">
      <c r="A8" t="s">
        <v>345</v>
      </c>
      <c r="B8" t="s">
        <v>348</v>
      </c>
      <c r="C8">
        <v>120</v>
      </c>
      <c r="D8">
        <v>290</v>
      </c>
      <c r="E8">
        <v>0.4138</v>
      </c>
    </row>
    <row r="9" spans="1:5" x14ac:dyDescent="0.2">
      <c r="A9" t="s">
        <v>345</v>
      </c>
      <c r="B9" t="s">
        <v>349</v>
      </c>
      <c r="C9">
        <v>130</v>
      </c>
      <c r="D9">
        <v>294</v>
      </c>
      <c r="E9">
        <v>0.44219999999999998</v>
      </c>
    </row>
    <row r="10" spans="1:5" x14ac:dyDescent="0.2">
      <c r="A10" t="s">
        <v>345</v>
      </c>
      <c r="B10" t="s">
        <v>350</v>
      </c>
      <c r="C10">
        <v>160</v>
      </c>
      <c r="D10">
        <v>399</v>
      </c>
      <c r="E10">
        <v>0.40100000000000002</v>
      </c>
    </row>
    <row r="11" spans="1:5" x14ac:dyDescent="0.2">
      <c r="A11" t="s">
        <v>345</v>
      </c>
      <c r="B11" t="s">
        <v>351</v>
      </c>
      <c r="C11">
        <v>177</v>
      </c>
      <c r="D11">
        <v>367</v>
      </c>
      <c r="E11">
        <v>0.48230000000000001</v>
      </c>
    </row>
    <row r="12" spans="1:5" x14ac:dyDescent="0.2">
      <c r="A12" t="s">
        <v>345</v>
      </c>
      <c r="B12" t="s">
        <v>352</v>
      </c>
      <c r="C12">
        <v>58</v>
      </c>
      <c r="D12">
        <v>379</v>
      </c>
      <c r="E12">
        <v>0.153</v>
      </c>
    </row>
    <row r="13" spans="1:5" x14ac:dyDescent="0.2">
      <c r="A13" t="s">
        <v>345</v>
      </c>
      <c r="B13" t="s">
        <v>353</v>
      </c>
      <c r="C13">
        <v>32</v>
      </c>
      <c r="D13">
        <v>336</v>
      </c>
      <c r="E13">
        <v>9.5200000000000007E-2</v>
      </c>
    </row>
    <row r="14" spans="1:5" x14ac:dyDescent="0.2">
      <c r="A14" t="s">
        <v>345</v>
      </c>
      <c r="B14" t="s">
        <v>354</v>
      </c>
      <c r="C14">
        <v>460</v>
      </c>
      <c r="D14">
        <v>50</v>
      </c>
      <c r="E14">
        <v>0.10869565217391304</v>
      </c>
    </row>
    <row r="15" spans="1:5" x14ac:dyDescent="0.2">
      <c r="A15" t="s">
        <v>355</v>
      </c>
      <c r="B15" t="s">
        <v>356</v>
      </c>
      <c r="C15">
        <v>26</v>
      </c>
      <c r="D15">
        <v>306</v>
      </c>
      <c r="E15">
        <v>8.5000000000000006E-2</v>
      </c>
    </row>
    <row r="16" spans="1:5" x14ac:dyDescent="0.2">
      <c r="A16" t="s">
        <v>355</v>
      </c>
      <c r="B16" t="s">
        <v>289</v>
      </c>
      <c r="C16">
        <v>24</v>
      </c>
      <c r="D16">
        <v>76</v>
      </c>
      <c r="E16">
        <v>0.31580000000000003</v>
      </c>
    </row>
    <row r="17" spans="1:5" x14ac:dyDescent="0.2">
      <c r="A17" t="s">
        <v>355</v>
      </c>
      <c r="B17" t="s">
        <v>357</v>
      </c>
      <c r="C17">
        <v>9</v>
      </c>
      <c r="D17">
        <v>408</v>
      </c>
      <c r="E17">
        <v>2.2100000000000002E-2</v>
      </c>
    </row>
    <row r="18" spans="1:5" x14ac:dyDescent="0.2">
      <c r="A18" t="s">
        <v>355</v>
      </c>
      <c r="B18" t="s">
        <v>358</v>
      </c>
      <c r="C18">
        <v>88</v>
      </c>
      <c r="D18">
        <v>273</v>
      </c>
      <c r="E18">
        <v>0.32229999999999998</v>
      </c>
    </row>
    <row r="19" spans="1:5" x14ac:dyDescent="0.2">
      <c r="A19" t="s">
        <v>359</v>
      </c>
      <c r="B19" t="s">
        <v>360</v>
      </c>
      <c r="C19">
        <v>131</v>
      </c>
      <c r="D19">
        <v>438</v>
      </c>
      <c r="E19">
        <v>0.29909999999999998</v>
      </c>
    </row>
    <row r="20" spans="1:5" x14ac:dyDescent="0.2">
      <c r="A20" t="s">
        <v>359</v>
      </c>
      <c r="B20" t="s">
        <v>361</v>
      </c>
      <c r="C20">
        <v>77</v>
      </c>
      <c r="D20">
        <v>515</v>
      </c>
      <c r="E20">
        <v>0.14649999999999999</v>
      </c>
    </row>
    <row r="21" spans="1:5" x14ac:dyDescent="0.2">
      <c r="A21" t="s">
        <v>359</v>
      </c>
      <c r="B21" t="s">
        <v>362</v>
      </c>
      <c r="C21">
        <v>20</v>
      </c>
      <c r="D21">
        <v>412</v>
      </c>
      <c r="E21">
        <v>0.04</v>
      </c>
    </row>
    <row r="22" spans="1:5" x14ac:dyDescent="0.2">
      <c r="A22" t="s">
        <v>359</v>
      </c>
      <c r="B22" t="s">
        <v>363</v>
      </c>
      <c r="C22">
        <v>26</v>
      </c>
      <c r="D22">
        <v>320</v>
      </c>
      <c r="E22">
        <v>8.1299999999999997E-2</v>
      </c>
    </row>
    <row r="23" spans="1:5" x14ac:dyDescent="0.2">
      <c r="A23" t="s">
        <v>364</v>
      </c>
      <c r="B23" t="s">
        <v>274</v>
      </c>
      <c r="C23">
        <v>234</v>
      </c>
      <c r="D23">
        <v>652</v>
      </c>
      <c r="E23">
        <v>0.3589</v>
      </c>
    </row>
    <row r="24" spans="1:5" x14ac:dyDescent="0.2">
      <c r="A24" t="s">
        <v>365</v>
      </c>
      <c r="B24" t="s">
        <v>366</v>
      </c>
      <c r="C24">
        <v>35</v>
      </c>
      <c r="D24">
        <v>113</v>
      </c>
      <c r="E24">
        <v>0.30969999999999998</v>
      </c>
    </row>
    <row r="25" spans="1:5" x14ac:dyDescent="0.2">
      <c r="A25" t="s">
        <v>365</v>
      </c>
      <c r="B25" t="s">
        <v>367</v>
      </c>
      <c r="C25">
        <v>115</v>
      </c>
      <c r="D25">
        <v>33</v>
      </c>
      <c r="E25">
        <v>0.28695652173913044</v>
      </c>
    </row>
    <row r="26" spans="1:5" x14ac:dyDescent="0.2">
      <c r="A26" t="s">
        <v>365</v>
      </c>
      <c r="B26" t="s">
        <v>276</v>
      </c>
      <c r="C26">
        <v>294</v>
      </c>
      <c r="D26">
        <v>719</v>
      </c>
      <c r="E26">
        <v>0.40889999999999999</v>
      </c>
    </row>
    <row r="27" spans="1:5" x14ac:dyDescent="0.2">
      <c r="A27" t="s">
        <v>365</v>
      </c>
      <c r="B27" t="s">
        <v>368</v>
      </c>
      <c r="C27">
        <v>72</v>
      </c>
      <c r="D27">
        <v>240</v>
      </c>
      <c r="E27">
        <v>0.3</v>
      </c>
    </row>
    <row r="28" spans="1:5" x14ac:dyDescent="0.2">
      <c r="A28" t="s">
        <v>365</v>
      </c>
      <c r="B28" t="s">
        <v>369</v>
      </c>
      <c r="C28">
        <v>95</v>
      </c>
      <c r="D28">
        <v>159</v>
      </c>
      <c r="E28">
        <v>0.59750000000000003</v>
      </c>
    </row>
    <row r="29" spans="1:5" x14ac:dyDescent="0.2">
      <c r="A29" t="s">
        <v>370</v>
      </c>
      <c r="B29" t="s">
        <v>272</v>
      </c>
      <c r="C29">
        <v>518</v>
      </c>
      <c r="D29">
        <v>1221</v>
      </c>
      <c r="E29">
        <v>0.42420000000000002</v>
      </c>
    </row>
    <row r="30" spans="1:5" x14ac:dyDescent="0.2">
      <c r="A30" t="s">
        <v>370</v>
      </c>
      <c r="B30" t="s">
        <v>371</v>
      </c>
      <c r="C30">
        <v>584</v>
      </c>
      <c r="D30">
        <v>133</v>
      </c>
      <c r="E30">
        <v>0.22773972602739725</v>
      </c>
    </row>
    <row r="31" spans="1:5" x14ac:dyDescent="0.2">
      <c r="A31" t="s">
        <v>372</v>
      </c>
      <c r="B31" t="s">
        <v>373</v>
      </c>
      <c r="C31">
        <v>133</v>
      </c>
      <c r="D31">
        <v>624</v>
      </c>
      <c r="E31">
        <v>0.21310000000000001</v>
      </c>
    </row>
    <row r="32" spans="1:5" x14ac:dyDescent="0.2">
      <c r="A32" t="s">
        <v>372</v>
      </c>
      <c r="B32" t="s">
        <v>374</v>
      </c>
      <c r="C32">
        <v>68</v>
      </c>
      <c r="D32">
        <v>230</v>
      </c>
      <c r="E32">
        <v>0.29570000000000002</v>
      </c>
    </row>
    <row r="33" spans="1:5" x14ac:dyDescent="0.2">
      <c r="A33" t="s">
        <v>372</v>
      </c>
      <c r="B33" t="s">
        <v>375</v>
      </c>
      <c r="C33">
        <v>120</v>
      </c>
      <c r="D33">
        <v>774</v>
      </c>
      <c r="E33">
        <v>0.155</v>
      </c>
    </row>
    <row r="34" spans="1:5" x14ac:dyDescent="0.2">
      <c r="A34" t="s">
        <v>376</v>
      </c>
      <c r="B34" t="s">
        <v>377</v>
      </c>
      <c r="C34">
        <v>45</v>
      </c>
      <c r="D34">
        <v>122</v>
      </c>
      <c r="E34">
        <v>0.36890000000000001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57313-09AB-4A6D-9F74-FA41519AA8E0}">
  <sheetPr codeName="Hoja37">
    <tabColor theme="8" tint="0.39997558519241921"/>
  </sheetPr>
  <dimension ref="A1:L11"/>
  <sheetViews>
    <sheetView workbookViewId="0">
      <selection activeCell="M41" sqref="M41"/>
    </sheetView>
  </sheetViews>
  <sheetFormatPr baseColWidth="10" defaultRowHeight="12.75" x14ac:dyDescent="0.2"/>
  <sheetData>
    <row r="1" spans="1:12" x14ac:dyDescent="0.2">
      <c r="A1" t="s">
        <v>125</v>
      </c>
      <c r="B1" t="s">
        <v>126</v>
      </c>
      <c r="C1" t="s">
        <v>127</v>
      </c>
      <c r="D1" t="s">
        <v>128</v>
      </c>
      <c r="F1" t="s">
        <v>393</v>
      </c>
      <c r="G1" t="s">
        <v>394</v>
      </c>
      <c r="H1" t="s">
        <v>395</v>
      </c>
      <c r="I1" t="s">
        <v>396</v>
      </c>
      <c r="J1" t="s">
        <v>397</v>
      </c>
      <c r="K1" t="s">
        <v>398</v>
      </c>
      <c r="L1" t="s">
        <v>399</v>
      </c>
    </row>
    <row r="2" spans="1:12" x14ac:dyDescent="0.2">
      <c r="A2" t="s">
        <v>378</v>
      </c>
      <c r="B2" t="s">
        <v>379</v>
      </c>
      <c r="C2" t="s">
        <v>380</v>
      </c>
      <c r="D2">
        <v>1</v>
      </c>
      <c r="F2" t="s">
        <v>400</v>
      </c>
      <c r="G2" t="s">
        <v>401</v>
      </c>
      <c r="H2">
        <v>85</v>
      </c>
      <c r="I2">
        <v>4</v>
      </c>
      <c r="J2">
        <v>89</v>
      </c>
      <c r="K2" t="s">
        <v>402</v>
      </c>
    </row>
    <row r="3" spans="1:12" x14ac:dyDescent="0.2">
      <c r="A3" t="s">
        <v>378</v>
      </c>
      <c r="B3" t="s">
        <v>379</v>
      </c>
      <c r="C3" t="s">
        <v>381</v>
      </c>
      <c r="D3">
        <v>1</v>
      </c>
      <c r="F3" t="s">
        <v>400</v>
      </c>
      <c r="G3" t="s">
        <v>401</v>
      </c>
      <c r="H3">
        <v>16</v>
      </c>
      <c r="I3">
        <v>82</v>
      </c>
      <c r="J3">
        <v>98</v>
      </c>
      <c r="K3" t="s">
        <v>402</v>
      </c>
    </row>
    <row r="4" spans="1:12" x14ac:dyDescent="0.2">
      <c r="A4" t="s">
        <v>382</v>
      </c>
      <c r="B4" t="s">
        <v>122</v>
      </c>
      <c r="C4" t="s">
        <v>383</v>
      </c>
      <c r="D4">
        <v>1</v>
      </c>
      <c r="F4" t="s">
        <v>400</v>
      </c>
      <c r="G4" t="s">
        <v>401</v>
      </c>
      <c r="H4">
        <v>270</v>
      </c>
      <c r="I4">
        <v>272</v>
      </c>
      <c r="J4">
        <v>542</v>
      </c>
      <c r="K4" t="s">
        <v>402</v>
      </c>
    </row>
    <row r="5" spans="1:12" x14ac:dyDescent="0.2">
      <c r="A5" t="s">
        <v>384</v>
      </c>
      <c r="B5" t="s">
        <v>379</v>
      </c>
      <c r="C5" t="s">
        <v>385</v>
      </c>
      <c r="D5">
        <v>3</v>
      </c>
      <c r="F5" t="s">
        <v>403</v>
      </c>
      <c r="G5" t="s">
        <v>359</v>
      </c>
      <c r="H5">
        <v>19</v>
      </c>
      <c r="I5">
        <v>300</v>
      </c>
      <c r="J5">
        <v>319</v>
      </c>
      <c r="K5" t="s">
        <v>402</v>
      </c>
    </row>
    <row r="6" spans="1:12" x14ac:dyDescent="0.2">
      <c r="A6" t="s">
        <v>386</v>
      </c>
      <c r="B6" t="s">
        <v>379</v>
      </c>
      <c r="C6" t="s">
        <v>387</v>
      </c>
      <c r="D6">
        <v>2</v>
      </c>
      <c r="F6" t="s">
        <v>400</v>
      </c>
      <c r="G6" t="s">
        <v>401</v>
      </c>
      <c r="H6">
        <v>8</v>
      </c>
      <c r="I6">
        <v>2</v>
      </c>
      <c r="J6">
        <v>10</v>
      </c>
      <c r="K6" t="s">
        <v>402</v>
      </c>
    </row>
    <row r="7" spans="1:12" x14ac:dyDescent="0.2">
      <c r="A7" t="s">
        <v>388</v>
      </c>
      <c r="B7" t="s">
        <v>379</v>
      </c>
      <c r="C7" t="s">
        <v>381</v>
      </c>
      <c r="D7">
        <v>1</v>
      </c>
      <c r="F7" t="s">
        <v>400</v>
      </c>
      <c r="G7" t="s">
        <v>401</v>
      </c>
      <c r="H7">
        <v>0</v>
      </c>
      <c r="I7">
        <v>86</v>
      </c>
      <c r="J7">
        <v>86</v>
      </c>
      <c r="K7" t="s">
        <v>402</v>
      </c>
    </row>
    <row r="8" spans="1:12" x14ac:dyDescent="0.2">
      <c r="A8" t="s">
        <v>388</v>
      </c>
      <c r="B8" t="s">
        <v>379</v>
      </c>
      <c r="C8" t="s">
        <v>381</v>
      </c>
      <c r="D8">
        <v>1</v>
      </c>
      <c r="F8" t="s">
        <v>400</v>
      </c>
      <c r="G8" t="s">
        <v>401</v>
      </c>
      <c r="H8">
        <v>0</v>
      </c>
      <c r="I8">
        <v>90</v>
      </c>
      <c r="J8">
        <v>90</v>
      </c>
      <c r="K8" t="s">
        <v>402</v>
      </c>
    </row>
    <row r="9" spans="1:12" x14ac:dyDescent="0.2">
      <c r="A9" t="s">
        <v>389</v>
      </c>
      <c r="B9" t="s">
        <v>122</v>
      </c>
      <c r="C9" t="s">
        <v>390</v>
      </c>
      <c r="D9">
        <v>2</v>
      </c>
      <c r="F9" t="s">
        <v>275</v>
      </c>
      <c r="G9" t="s">
        <v>365</v>
      </c>
      <c r="H9">
        <v>30</v>
      </c>
      <c r="I9">
        <v>6</v>
      </c>
      <c r="J9">
        <v>36</v>
      </c>
      <c r="K9" t="s">
        <v>402</v>
      </c>
    </row>
    <row r="10" spans="1:12" x14ac:dyDescent="0.2">
      <c r="A10" t="s">
        <v>386</v>
      </c>
      <c r="B10" t="s">
        <v>379</v>
      </c>
      <c r="C10" t="s">
        <v>380</v>
      </c>
      <c r="D10">
        <v>1</v>
      </c>
      <c r="F10" t="s">
        <v>400</v>
      </c>
      <c r="G10" t="s">
        <v>401</v>
      </c>
      <c r="H10">
        <v>7</v>
      </c>
      <c r="I10">
        <v>3</v>
      </c>
      <c r="J10">
        <v>10</v>
      </c>
      <c r="K10" t="s">
        <v>402</v>
      </c>
    </row>
    <row r="11" spans="1:12" x14ac:dyDescent="0.2">
      <c r="A11" t="s">
        <v>391</v>
      </c>
      <c r="B11" t="s">
        <v>379</v>
      </c>
      <c r="C11" t="s">
        <v>392</v>
      </c>
      <c r="D11">
        <v>1</v>
      </c>
      <c r="F11" t="s">
        <v>361</v>
      </c>
      <c r="G11" t="s">
        <v>404</v>
      </c>
      <c r="H11">
        <v>8</v>
      </c>
      <c r="I11">
        <v>2</v>
      </c>
      <c r="J11">
        <v>10</v>
      </c>
      <c r="K11" t="s">
        <v>402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5FD6B-D81E-4153-BB3F-84791971F515}">
  <sheetPr codeName="Hoja38">
    <tabColor theme="8" tint="0.39997558519241921"/>
  </sheetPr>
  <dimension ref="A1:E16"/>
  <sheetViews>
    <sheetView workbookViewId="0">
      <selection activeCell="M41" sqref="M41"/>
    </sheetView>
  </sheetViews>
  <sheetFormatPr baseColWidth="10" defaultRowHeight="12.75" x14ac:dyDescent="0.2"/>
  <sheetData>
    <row r="1" spans="1:5" x14ac:dyDescent="0.2">
      <c r="A1" t="s">
        <v>405</v>
      </c>
      <c r="B1" t="s">
        <v>406</v>
      </c>
      <c r="C1" t="s">
        <v>131</v>
      </c>
      <c r="D1" t="s">
        <v>132</v>
      </c>
      <c r="E1" t="s">
        <v>62</v>
      </c>
    </row>
    <row r="2" spans="1:5" x14ac:dyDescent="0.2">
      <c r="A2" t="s">
        <v>407</v>
      </c>
      <c r="E2" t="s">
        <v>408</v>
      </c>
    </row>
    <row r="3" spans="1:5" x14ac:dyDescent="0.2">
      <c r="A3" t="s">
        <v>409</v>
      </c>
      <c r="B3" t="s">
        <v>410</v>
      </c>
      <c r="C3">
        <v>43809</v>
      </c>
      <c r="D3">
        <v>44431</v>
      </c>
      <c r="E3" t="s">
        <v>411</v>
      </c>
    </row>
    <row r="4" spans="1:5" x14ac:dyDescent="0.2">
      <c r="A4" t="s">
        <v>412</v>
      </c>
      <c r="B4" t="s">
        <v>413</v>
      </c>
      <c r="C4">
        <v>44994</v>
      </c>
      <c r="D4">
        <v>45724</v>
      </c>
      <c r="E4" t="s">
        <v>414</v>
      </c>
    </row>
    <row r="5" spans="1:5" x14ac:dyDescent="0.2">
      <c r="A5" t="s">
        <v>415</v>
      </c>
      <c r="B5" t="s">
        <v>416</v>
      </c>
      <c r="C5">
        <v>44449</v>
      </c>
      <c r="D5">
        <v>45179</v>
      </c>
      <c r="E5" t="s">
        <v>414</v>
      </c>
    </row>
    <row r="6" spans="1:5" x14ac:dyDescent="0.2">
      <c r="A6" t="s">
        <v>417</v>
      </c>
      <c r="B6" t="s">
        <v>418</v>
      </c>
      <c r="C6">
        <v>44907</v>
      </c>
      <c r="D6">
        <v>45638</v>
      </c>
      <c r="E6" t="s">
        <v>414</v>
      </c>
    </row>
    <row r="7" spans="1:5" x14ac:dyDescent="0.2">
      <c r="A7" t="s">
        <v>419</v>
      </c>
      <c r="B7" t="s">
        <v>420</v>
      </c>
      <c r="C7">
        <v>44799</v>
      </c>
      <c r="D7">
        <v>45530</v>
      </c>
      <c r="E7" t="s">
        <v>421</v>
      </c>
    </row>
    <row r="8" spans="1:5" x14ac:dyDescent="0.2">
      <c r="A8" t="s">
        <v>422</v>
      </c>
      <c r="B8" t="s">
        <v>423</v>
      </c>
      <c r="C8">
        <v>44525</v>
      </c>
      <c r="D8">
        <v>45255</v>
      </c>
      <c r="E8" t="s">
        <v>414</v>
      </c>
    </row>
    <row r="9" spans="1:5" x14ac:dyDescent="0.2">
      <c r="A9" t="s">
        <v>424</v>
      </c>
      <c r="B9" t="s">
        <v>425</v>
      </c>
      <c r="C9">
        <v>44907</v>
      </c>
      <c r="D9">
        <v>45638</v>
      </c>
      <c r="E9" t="s">
        <v>414</v>
      </c>
    </row>
    <row r="10" spans="1:5" x14ac:dyDescent="0.2">
      <c r="A10" t="s">
        <v>426</v>
      </c>
      <c r="B10" t="s">
        <v>427</v>
      </c>
      <c r="C10">
        <v>44672</v>
      </c>
      <c r="D10">
        <v>45402</v>
      </c>
      <c r="E10" t="s">
        <v>414</v>
      </c>
    </row>
    <row r="11" spans="1:5" x14ac:dyDescent="0.2">
      <c r="A11" t="s">
        <v>428</v>
      </c>
      <c r="B11" t="s">
        <v>429</v>
      </c>
      <c r="C11">
        <v>44907</v>
      </c>
      <c r="D11">
        <v>45638</v>
      </c>
      <c r="E11" t="s">
        <v>421</v>
      </c>
    </row>
    <row r="12" spans="1:5" x14ac:dyDescent="0.2">
      <c r="A12" t="s">
        <v>430</v>
      </c>
      <c r="B12" t="s">
        <v>431</v>
      </c>
      <c r="C12">
        <v>43178</v>
      </c>
      <c r="D12">
        <v>43909</v>
      </c>
      <c r="E12" t="s">
        <v>408</v>
      </c>
    </row>
    <row r="13" spans="1:5" x14ac:dyDescent="0.2">
      <c r="A13" t="s">
        <v>432</v>
      </c>
      <c r="B13" t="s">
        <v>433</v>
      </c>
      <c r="C13">
        <v>43269</v>
      </c>
      <c r="D13">
        <v>44000</v>
      </c>
      <c r="E13" t="s">
        <v>408</v>
      </c>
    </row>
    <row r="14" spans="1:5" x14ac:dyDescent="0.2">
      <c r="A14" t="s">
        <v>434</v>
      </c>
      <c r="B14" t="s">
        <v>435</v>
      </c>
      <c r="C14">
        <v>43269</v>
      </c>
      <c r="D14">
        <v>44000</v>
      </c>
      <c r="E14" t="s">
        <v>408</v>
      </c>
    </row>
    <row r="15" spans="1:5" x14ac:dyDescent="0.2">
      <c r="A15" t="s">
        <v>436</v>
      </c>
      <c r="B15" t="s">
        <v>437</v>
      </c>
      <c r="C15">
        <v>43961</v>
      </c>
      <c r="D15">
        <v>44691</v>
      </c>
      <c r="E15" t="s">
        <v>408</v>
      </c>
    </row>
    <row r="16" spans="1:5" x14ac:dyDescent="0.2">
      <c r="A16" t="s">
        <v>341</v>
      </c>
      <c r="B16" t="s">
        <v>438</v>
      </c>
      <c r="C16">
        <v>44525</v>
      </c>
      <c r="D16">
        <v>45255</v>
      </c>
      <c r="E16" t="s">
        <v>414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Z51"/>
  <sheetViews>
    <sheetView zoomScale="90" zoomScaleNormal="90" workbookViewId="0">
      <selection activeCell="A5" sqref="A5:XFD11"/>
    </sheetView>
  </sheetViews>
  <sheetFormatPr baseColWidth="10" defaultColWidth="11.42578125" defaultRowHeight="12.75" x14ac:dyDescent="0.2"/>
  <cols>
    <col min="1" max="1" width="34.140625" style="18" customWidth="1"/>
    <col min="2" max="2" width="119.7109375" customWidth="1"/>
    <col min="3" max="16384" width="11.42578125" style="18"/>
  </cols>
  <sheetData>
    <row r="1" spans="1:26" s="94" customFormat="1" ht="18.75" customHeight="1" x14ac:dyDescent="0.2">
      <c r="A1" s="87" t="s">
        <v>748</v>
      </c>
      <c r="B1" s="89"/>
      <c r="C1" s="90" t="s">
        <v>749</v>
      </c>
      <c r="D1" s="91" t="s">
        <v>750</v>
      </c>
      <c r="E1" s="102"/>
      <c r="F1" s="102"/>
      <c r="G1" s="102"/>
      <c r="H1" s="102"/>
      <c r="I1" s="102"/>
      <c r="J1" s="102"/>
      <c r="K1" s="102"/>
      <c r="L1" s="102"/>
      <c r="M1" s="102"/>
      <c r="N1" s="102"/>
      <c r="O1" s="102"/>
      <c r="P1" s="102"/>
      <c r="Q1" s="102"/>
      <c r="R1" s="102"/>
      <c r="S1" s="102"/>
      <c r="T1" s="102"/>
      <c r="U1" s="102"/>
      <c r="V1" s="102"/>
      <c r="W1" s="102"/>
      <c r="X1" s="102"/>
      <c r="Y1" s="102"/>
      <c r="Z1" s="102"/>
    </row>
    <row r="2" spans="1:26" s="94" customFormat="1" ht="18.75" customHeight="1" x14ac:dyDescent="0.2">
      <c r="A2" s="95"/>
      <c r="B2" s="97"/>
      <c r="C2" s="90" t="s">
        <v>751</v>
      </c>
      <c r="D2" s="91">
        <f>[2]CEA_PROTOCOLOS!G2</f>
        <v>6</v>
      </c>
      <c r="E2" s="102"/>
      <c r="F2" s="102"/>
      <c r="G2" s="102"/>
      <c r="H2" s="102"/>
      <c r="I2" s="102"/>
      <c r="J2" s="102"/>
      <c r="K2" s="102"/>
      <c r="L2" s="102"/>
      <c r="M2" s="102"/>
      <c r="N2" s="102"/>
      <c r="O2" s="102"/>
      <c r="P2" s="102"/>
      <c r="Q2" s="102"/>
      <c r="R2" s="102"/>
      <c r="S2" s="102"/>
      <c r="T2" s="102"/>
      <c r="U2" s="102"/>
      <c r="V2" s="102"/>
      <c r="W2" s="102"/>
      <c r="X2" s="102"/>
      <c r="Y2" s="102"/>
      <c r="Z2" s="102"/>
    </row>
    <row r="3" spans="1:26" s="94" customFormat="1" ht="18.75" customHeight="1" x14ac:dyDescent="0.2">
      <c r="A3" s="95"/>
      <c r="B3" s="97"/>
      <c r="C3" s="90" t="s">
        <v>147</v>
      </c>
      <c r="D3" s="98">
        <f>[2]CEA_PROTOCOLOS!G3</f>
        <v>45750</v>
      </c>
      <c r="E3" s="102"/>
      <c r="F3" s="102"/>
      <c r="G3" s="102"/>
      <c r="H3" s="102"/>
      <c r="I3" s="102"/>
      <c r="J3" s="102"/>
      <c r="K3" s="102"/>
      <c r="L3" s="102"/>
      <c r="M3" s="102"/>
      <c r="N3" s="102"/>
      <c r="O3" s="102"/>
      <c r="P3" s="102"/>
      <c r="Q3" s="102"/>
      <c r="R3" s="102"/>
      <c r="S3" s="102"/>
      <c r="T3" s="102"/>
      <c r="U3" s="102"/>
      <c r="V3" s="102"/>
      <c r="W3" s="102"/>
      <c r="X3" s="102"/>
      <c r="Y3" s="102"/>
      <c r="Z3" s="102"/>
    </row>
    <row r="4" spans="1:26" s="94" customFormat="1" ht="18.75" customHeight="1" x14ac:dyDescent="0.2">
      <c r="A4" s="99"/>
      <c r="B4" s="101"/>
      <c r="C4" s="90" t="s">
        <v>752</v>
      </c>
      <c r="D4" s="91" t="s">
        <v>754</v>
      </c>
      <c r="E4" s="102"/>
      <c r="F4" s="102"/>
      <c r="G4" s="102"/>
      <c r="H4" s="102"/>
      <c r="I4" s="102"/>
      <c r="J4" s="102"/>
      <c r="K4" s="102"/>
      <c r="L4" s="102"/>
      <c r="M4" s="102"/>
      <c r="N4" s="102"/>
      <c r="O4" s="102"/>
      <c r="P4" s="102"/>
      <c r="Q4" s="102"/>
      <c r="R4" s="102"/>
      <c r="S4" s="102"/>
      <c r="T4" s="102"/>
      <c r="U4" s="102"/>
      <c r="V4" s="102"/>
      <c r="W4" s="102"/>
      <c r="X4" s="102"/>
      <c r="Y4" s="102"/>
      <c r="Z4" s="102"/>
    </row>
    <row r="5" spans="1:26" x14ac:dyDescent="0.2">
      <c r="A5" s="16"/>
      <c r="B5" s="16"/>
      <c r="C5" s="16"/>
      <c r="D5" s="16"/>
    </row>
    <row r="6" spans="1:26" ht="30" customHeight="1" x14ac:dyDescent="0.2">
      <c r="A6" s="66" t="s">
        <v>614</v>
      </c>
      <c r="B6" s="67"/>
    </row>
    <row r="8" spans="1:26" ht="26.25" customHeight="1" x14ac:dyDescent="0.2">
      <c r="A8" s="19" t="s">
        <v>611</v>
      </c>
      <c r="B8" s="19" t="s">
        <v>612</v>
      </c>
    </row>
    <row r="9" spans="1:26" x14ac:dyDescent="0.2">
      <c r="A9" s="1" t="s">
        <v>530</v>
      </c>
      <c r="B9" s="1" t="s">
        <v>531</v>
      </c>
    </row>
    <row r="10" spans="1:26" x14ac:dyDescent="0.2">
      <c r="A10" s="1" t="s">
        <v>532</v>
      </c>
      <c r="B10" s="1" t="s">
        <v>533</v>
      </c>
    </row>
    <row r="11" spans="1:26" x14ac:dyDescent="0.2">
      <c r="A11" s="1" t="s">
        <v>534</v>
      </c>
      <c r="B11" s="1" t="s">
        <v>535</v>
      </c>
    </row>
    <row r="12" spans="1:26" x14ac:dyDescent="0.2">
      <c r="A12" s="1" t="s">
        <v>536</v>
      </c>
      <c r="B12" s="1" t="s">
        <v>537</v>
      </c>
    </row>
    <row r="13" spans="1:26" x14ac:dyDescent="0.2">
      <c r="A13" s="1" t="s">
        <v>538</v>
      </c>
      <c r="B13" s="1" t="s">
        <v>539</v>
      </c>
    </row>
    <row r="14" spans="1:26" x14ac:dyDescent="0.2">
      <c r="A14" s="1" t="s">
        <v>540</v>
      </c>
      <c r="B14" s="1" t="s">
        <v>541</v>
      </c>
    </row>
    <row r="15" spans="1:26" x14ac:dyDescent="0.2">
      <c r="A15" s="1" t="s">
        <v>542</v>
      </c>
      <c r="B15" s="1" t="s">
        <v>543</v>
      </c>
    </row>
    <row r="16" spans="1:26" x14ac:dyDescent="0.2">
      <c r="A16" s="1" t="s">
        <v>546</v>
      </c>
      <c r="B16" s="1" t="s">
        <v>547</v>
      </c>
    </row>
    <row r="17" spans="1:2" x14ac:dyDescent="0.2">
      <c r="A17" s="1" t="s">
        <v>544</v>
      </c>
      <c r="B17" s="1" t="s">
        <v>545</v>
      </c>
    </row>
    <row r="18" spans="1:2" x14ac:dyDescent="0.2">
      <c r="A18" s="1" t="s">
        <v>548</v>
      </c>
      <c r="B18" s="1" t="s">
        <v>549</v>
      </c>
    </row>
    <row r="19" spans="1:2" x14ac:dyDescent="0.2">
      <c r="A19" s="1" t="s">
        <v>550</v>
      </c>
      <c r="B19" s="1" t="s">
        <v>551</v>
      </c>
    </row>
    <row r="20" spans="1:2" x14ac:dyDescent="0.2">
      <c r="A20" s="1" t="s">
        <v>552</v>
      </c>
      <c r="B20" s="1" t="s">
        <v>553</v>
      </c>
    </row>
    <row r="21" spans="1:2" x14ac:dyDescent="0.2">
      <c r="A21" s="1" t="s">
        <v>530</v>
      </c>
      <c r="B21" s="1" t="s">
        <v>554</v>
      </c>
    </row>
    <row r="22" spans="1:2" x14ac:dyDescent="0.2">
      <c r="A22" s="1" t="s">
        <v>556</v>
      </c>
      <c r="B22" s="1" t="s">
        <v>555</v>
      </c>
    </row>
    <row r="23" spans="1:2" x14ac:dyDescent="0.2">
      <c r="A23" s="1" t="s">
        <v>558</v>
      </c>
      <c r="B23" s="1" t="s">
        <v>557</v>
      </c>
    </row>
    <row r="24" spans="1:2" x14ac:dyDescent="0.2">
      <c r="A24" s="1" t="s">
        <v>560</v>
      </c>
      <c r="B24" s="1" t="s">
        <v>559</v>
      </c>
    </row>
    <row r="25" spans="1:2" x14ac:dyDescent="0.2">
      <c r="A25" s="1" t="s">
        <v>562</v>
      </c>
      <c r="B25" s="1" t="s">
        <v>561</v>
      </c>
    </row>
    <row r="26" spans="1:2" x14ac:dyDescent="0.2">
      <c r="A26" s="1" t="s">
        <v>563</v>
      </c>
      <c r="B26" s="1" t="s">
        <v>564</v>
      </c>
    </row>
    <row r="27" spans="1:2" x14ac:dyDescent="0.2">
      <c r="A27" s="1" t="s">
        <v>566</v>
      </c>
      <c r="B27" s="1" t="s">
        <v>565</v>
      </c>
    </row>
    <row r="28" spans="1:2" x14ac:dyDescent="0.2">
      <c r="A28" s="1" t="s">
        <v>567</v>
      </c>
      <c r="B28" s="1" t="s">
        <v>568</v>
      </c>
    </row>
    <row r="29" spans="1:2" x14ac:dyDescent="0.2">
      <c r="A29" s="1" t="s">
        <v>569</v>
      </c>
      <c r="B29" s="1" t="s">
        <v>570</v>
      </c>
    </row>
    <row r="30" spans="1:2" x14ac:dyDescent="0.2">
      <c r="A30" s="1" t="s">
        <v>571</v>
      </c>
      <c r="B30" s="1" t="s">
        <v>572</v>
      </c>
    </row>
    <row r="31" spans="1:2" x14ac:dyDescent="0.2">
      <c r="A31" s="1" t="s">
        <v>573</v>
      </c>
      <c r="B31" s="1" t="s">
        <v>574</v>
      </c>
    </row>
    <row r="32" spans="1:2" x14ac:dyDescent="0.2">
      <c r="A32" s="1" t="s">
        <v>575</v>
      </c>
      <c r="B32" s="1" t="s">
        <v>576</v>
      </c>
    </row>
    <row r="33" spans="1:2" x14ac:dyDescent="0.2">
      <c r="A33" s="1" t="s">
        <v>577</v>
      </c>
      <c r="B33" s="1" t="s">
        <v>578</v>
      </c>
    </row>
    <row r="34" spans="1:2" x14ac:dyDescent="0.2">
      <c r="A34" s="1" t="s">
        <v>579</v>
      </c>
      <c r="B34" s="1" t="s">
        <v>580</v>
      </c>
    </row>
    <row r="35" spans="1:2" x14ac:dyDescent="0.2">
      <c r="A35" s="1" t="s">
        <v>581</v>
      </c>
      <c r="B35" s="1" t="s">
        <v>582</v>
      </c>
    </row>
    <row r="36" spans="1:2" x14ac:dyDescent="0.2">
      <c r="A36" s="1" t="s">
        <v>583</v>
      </c>
      <c r="B36" s="1" t="s">
        <v>584</v>
      </c>
    </row>
    <row r="37" spans="1:2" x14ac:dyDescent="0.2">
      <c r="A37" s="1" t="s">
        <v>585</v>
      </c>
      <c r="B37" s="1" t="s">
        <v>586</v>
      </c>
    </row>
    <row r="38" spans="1:2" x14ac:dyDescent="0.2">
      <c r="A38" s="1" t="s">
        <v>587</v>
      </c>
      <c r="B38" s="1" t="s">
        <v>588</v>
      </c>
    </row>
    <row r="39" spans="1:2" x14ac:dyDescent="0.2">
      <c r="A39" s="1" t="s">
        <v>589</v>
      </c>
      <c r="B39" s="1" t="s">
        <v>590</v>
      </c>
    </row>
    <row r="40" spans="1:2" x14ac:dyDescent="0.2">
      <c r="A40" s="1" t="s">
        <v>591</v>
      </c>
      <c r="B40" s="1" t="s">
        <v>592</v>
      </c>
    </row>
    <row r="41" spans="1:2" x14ac:dyDescent="0.2">
      <c r="A41" s="1" t="s">
        <v>593</v>
      </c>
      <c r="B41" s="1" t="s">
        <v>594</v>
      </c>
    </row>
    <row r="42" spans="1:2" x14ac:dyDescent="0.2">
      <c r="A42" s="1" t="s">
        <v>513</v>
      </c>
      <c r="B42" s="1" t="s">
        <v>595</v>
      </c>
    </row>
    <row r="43" spans="1:2" x14ac:dyDescent="0.2">
      <c r="A43" s="1" t="s">
        <v>596</v>
      </c>
      <c r="B43" s="1" t="s">
        <v>597</v>
      </c>
    </row>
    <row r="44" spans="1:2" x14ac:dyDescent="0.2">
      <c r="A44" s="1" t="s">
        <v>247</v>
      </c>
      <c r="B44" s="1" t="s">
        <v>598</v>
      </c>
    </row>
    <row r="45" spans="1:2" x14ac:dyDescent="0.2">
      <c r="A45" s="1" t="s">
        <v>600</v>
      </c>
      <c r="B45" s="1" t="s">
        <v>599</v>
      </c>
    </row>
    <row r="46" spans="1:2" x14ac:dyDescent="0.2">
      <c r="A46" s="1" t="s">
        <v>569</v>
      </c>
      <c r="B46" s="1" t="s">
        <v>570</v>
      </c>
    </row>
    <row r="47" spans="1:2" x14ac:dyDescent="0.2">
      <c r="A47" s="1" t="s">
        <v>602</v>
      </c>
      <c r="B47" s="1" t="s">
        <v>601</v>
      </c>
    </row>
    <row r="48" spans="1:2" x14ac:dyDescent="0.2">
      <c r="A48" s="1" t="s">
        <v>604</v>
      </c>
      <c r="B48" s="1" t="s">
        <v>603</v>
      </c>
    </row>
    <row r="49" spans="1:2" x14ac:dyDescent="0.2">
      <c r="A49" s="1" t="s">
        <v>606</v>
      </c>
      <c r="B49" s="1" t="s">
        <v>605</v>
      </c>
    </row>
    <row r="50" spans="1:2" x14ac:dyDescent="0.2">
      <c r="A50" s="1" t="s">
        <v>608</v>
      </c>
      <c r="B50" s="1" t="s">
        <v>607</v>
      </c>
    </row>
    <row r="51" spans="1:2" x14ac:dyDescent="0.2">
      <c r="A51" s="1" t="s">
        <v>610</v>
      </c>
      <c r="B51" s="1" t="s">
        <v>609</v>
      </c>
    </row>
  </sheetData>
  <mergeCells count="2">
    <mergeCell ref="A6:B6"/>
    <mergeCell ref="A1:B4"/>
  </mergeCells>
  <hyperlinks>
    <hyperlink ref="A6" location="CEA_CONTROL_CAMBIOS!A1" display="CONTROL DE CAMBIOS" xr:uid="{88CA61AA-721D-4BCF-9AB3-9BB25E88F462}"/>
    <hyperlink ref="A6:B6" location="CEA_PROTOCOLOS!A1" display="VOLVER AL MENÚ" xr:uid="{5E11DD8F-6866-4B1E-B22A-31DA3D9DE1B3}"/>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36597-8908-42E7-A0C2-1429B4A25AE3}">
  <sheetPr codeName="Hoja39">
    <tabColor theme="8" tint="0.39997558519241921"/>
  </sheetPr>
  <dimension ref="A1:E12"/>
  <sheetViews>
    <sheetView workbookViewId="0">
      <selection activeCell="M41" sqref="M41"/>
    </sheetView>
  </sheetViews>
  <sheetFormatPr baseColWidth="10" defaultRowHeight="12.75" x14ac:dyDescent="0.2"/>
  <sheetData>
    <row r="1" spans="1:5" x14ac:dyDescent="0.2">
      <c r="A1" t="s">
        <v>91</v>
      </c>
      <c r="B1" t="s">
        <v>133</v>
      </c>
      <c r="C1" t="s">
        <v>64</v>
      </c>
      <c r="D1" t="s">
        <v>134</v>
      </c>
      <c r="E1" t="s">
        <v>108</v>
      </c>
    </row>
    <row r="2" spans="1:5" x14ac:dyDescent="0.2">
      <c r="C2" t="s">
        <v>439</v>
      </c>
      <c r="D2" t="s">
        <v>440</v>
      </c>
      <c r="E2" t="s">
        <v>441</v>
      </c>
    </row>
    <row r="3" spans="1:5" x14ac:dyDescent="0.2">
      <c r="C3" t="s">
        <v>439</v>
      </c>
      <c r="D3" t="s">
        <v>440</v>
      </c>
      <c r="E3" t="s">
        <v>442</v>
      </c>
    </row>
    <row r="4" spans="1:5" x14ac:dyDescent="0.2">
      <c r="C4" t="s">
        <v>439</v>
      </c>
      <c r="D4" t="s">
        <v>440</v>
      </c>
      <c r="E4" t="s">
        <v>443</v>
      </c>
    </row>
    <row r="5" spans="1:5" x14ac:dyDescent="0.2">
      <c r="C5" t="s">
        <v>288</v>
      </c>
      <c r="D5" t="s">
        <v>444</v>
      </c>
      <c r="E5" t="s">
        <v>445</v>
      </c>
    </row>
    <row r="6" spans="1:5" x14ac:dyDescent="0.2">
      <c r="C6" t="s">
        <v>288</v>
      </c>
      <c r="D6" t="s">
        <v>444</v>
      </c>
      <c r="E6" t="s">
        <v>446</v>
      </c>
    </row>
    <row r="7" spans="1:5" x14ac:dyDescent="0.2">
      <c r="C7" t="s">
        <v>288</v>
      </c>
      <c r="D7" t="s">
        <v>447</v>
      </c>
      <c r="E7" t="s">
        <v>448</v>
      </c>
    </row>
    <row r="8" spans="1:5" x14ac:dyDescent="0.2">
      <c r="C8" t="s">
        <v>288</v>
      </c>
      <c r="D8" t="s">
        <v>447</v>
      </c>
      <c r="E8" t="s">
        <v>449</v>
      </c>
    </row>
    <row r="9" spans="1:5" x14ac:dyDescent="0.2">
      <c r="C9" t="s">
        <v>288</v>
      </c>
      <c r="D9" t="s">
        <v>444</v>
      </c>
      <c r="E9" t="s">
        <v>450</v>
      </c>
    </row>
    <row r="10" spans="1:5" x14ac:dyDescent="0.2">
      <c r="C10" t="s">
        <v>288</v>
      </c>
      <c r="D10" t="s">
        <v>451</v>
      </c>
      <c r="E10" t="s">
        <v>452</v>
      </c>
    </row>
    <row r="11" spans="1:5" x14ac:dyDescent="0.2">
      <c r="C11" t="s">
        <v>288</v>
      </c>
      <c r="D11" t="s">
        <v>453</v>
      </c>
      <c r="E11" t="s">
        <v>454</v>
      </c>
    </row>
    <row r="12" spans="1:5" x14ac:dyDescent="0.2">
      <c r="C12" t="s">
        <v>288</v>
      </c>
      <c r="D12" t="s">
        <v>453</v>
      </c>
      <c r="E12" t="s">
        <v>455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2DED-596B-4ED0-A6C6-E67A71BF912B}">
  <sheetPr codeName="Hoja40">
    <tabColor theme="8" tint="0.39997558519241921"/>
  </sheetPr>
  <dimension ref="A1:E9"/>
  <sheetViews>
    <sheetView workbookViewId="0">
      <selection activeCell="M41" sqref="M41"/>
    </sheetView>
  </sheetViews>
  <sheetFormatPr baseColWidth="10" defaultRowHeight="12.75" x14ac:dyDescent="0.2"/>
  <sheetData>
    <row r="1" spans="1:5" x14ac:dyDescent="0.2">
      <c r="A1" t="s">
        <v>91</v>
      </c>
      <c r="B1" t="s">
        <v>133</v>
      </c>
      <c r="C1" t="s">
        <v>64</v>
      </c>
      <c r="D1" t="s">
        <v>134</v>
      </c>
      <c r="E1" t="s">
        <v>108</v>
      </c>
    </row>
    <row r="2" spans="1:5" x14ac:dyDescent="0.2">
      <c r="C2" t="s">
        <v>288</v>
      </c>
      <c r="D2" t="s">
        <v>356</v>
      </c>
      <c r="E2" t="s">
        <v>456</v>
      </c>
    </row>
    <row r="3" spans="1:5" x14ac:dyDescent="0.2">
      <c r="C3" t="s">
        <v>288</v>
      </c>
      <c r="D3" t="s">
        <v>358</v>
      </c>
      <c r="E3" t="s">
        <v>457</v>
      </c>
    </row>
    <row r="4" spans="1:5" x14ac:dyDescent="0.2">
      <c r="C4" t="s">
        <v>288</v>
      </c>
      <c r="D4" t="s">
        <v>358</v>
      </c>
      <c r="E4" t="s">
        <v>458</v>
      </c>
    </row>
    <row r="5" spans="1:5" x14ac:dyDescent="0.2">
      <c r="C5" t="s">
        <v>288</v>
      </c>
      <c r="D5" t="s">
        <v>358</v>
      </c>
      <c r="E5" t="s">
        <v>459</v>
      </c>
    </row>
    <row r="6" spans="1:5" x14ac:dyDescent="0.2">
      <c r="C6" t="s">
        <v>288</v>
      </c>
      <c r="D6" t="s">
        <v>358</v>
      </c>
      <c r="E6" t="s">
        <v>460</v>
      </c>
    </row>
    <row r="7" spans="1:5" x14ac:dyDescent="0.2">
      <c r="C7" t="s">
        <v>288</v>
      </c>
      <c r="D7" t="s">
        <v>358</v>
      </c>
      <c r="E7" t="s">
        <v>461</v>
      </c>
    </row>
    <row r="8" spans="1:5" x14ac:dyDescent="0.2">
      <c r="C8" t="s">
        <v>288</v>
      </c>
      <c r="D8" t="s">
        <v>358</v>
      </c>
      <c r="E8" t="s">
        <v>462</v>
      </c>
    </row>
    <row r="9" spans="1:5" x14ac:dyDescent="0.2">
      <c r="C9" t="s">
        <v>288</v>
      </c>
      <c r="D9" t="s">
        <v>463</v>
      </c>
      <c r="E9" t="s">
        <v>464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31C7-817F-4C28-86C5-C3F1DEC74D1C}">
  <sheetPr codeName="Hoja41">
    <tabColor theme="8" tint="0.39997558519241921"/>
  </sheetPr>
  <dimension ref="A1:E10"/>
  <sheetViews>
    <sheetView workbookViewId="0">
      <selection activeCell="M41" sqref="M41"/>
    </sheetView>
  </sheetViews>
  <sheetFormatPr baseColWidth="10" defaultRowHeight="12.75" x14ac:dyDescent="0.2"/>
  <sheetData>
    <row r="1" spans="1:5" x14ac:dyDescent="0.2">
      <c r="A1" t="s">
        <v>135</v>
      </c>
      <c r="B1" t="s">
        <v>136</v>
      </c>
      <c r="C1" t="s">
        <v>137</v>
      </c>
      <c r="D1" t="s">
        <v>213</v>
      </c>
      <c r="E1" t="s">
        <v>138</v>
      </c>
    </row>
    <row r="2" spans="1:5" x14ac:dyDescent="0.2">
      <c r="A2" t="s">
        <v>465</v>
      </c>
      <c r="B2" t="s">
        <v>466</v>
      </c>
      <c r="C2">
        <v>3</v>
      </c>
      <c r="D2" t="s">
        <v>467</v>
      </c>
      <c r="E2">
        <v>12</v>
      </c>
    </row>
    <row r="3" spans="1:5" x14ac:dyDescent="0.2">
      <c r="A3" t="s">
        <v>465</v>
      </c>
      <c r="B3" t="s">
        <v>468</v>
      </c>
      <c r="C3">
        <v>3</v>
      </c>
      <c r="D3" t="s">
        <v>469</v>
      </c>
      <c r="E3">
        <v>14</v>
      </c>
    </row>
    <row r="4" spans="1:5" x14ac:dyDescent="0.2">
      <c r="A4" t="s">
        <v>470</v>
      </c>
      <c r="B4" t="s">
        <v>471</v>
      </c>
      <c r="C4">
        <v>10</v>
      </c>
      <c r="D4" t="s">
        <v>472</v>
      </c>
      <c r="E4">
        <v>23</v>
      </c>
    </row>
    <row r="5" spans="1:5" x14ac:dyDescent="0.2">
      <c r="A5" t="s">
        <v>470</v>
      </c>
      <c r="B5" t="s">
        <v>473</v>
      </c>
      <c r="C5">
        <v>10</v>
      </c>
      <c r="D5" t="s">
        <v>474</v>
      </c>
      <c r="E5">
        <v>21</v>
      </c>
    </row>
    <row r="6" spans="1:5" x14ac:dyDescent="0.2">
      <c r="A6" t="s">
        <v>470</v>
      </c>
      <c r="B6" t="s">
        <v>475</v>
      </c>
      <c r="C6">
        <v>10</v>
      </c>
      <c r="D6" t="s">
        <v>476</v>
      </c>
      <c r="E6">
        <v>21</v>
      </c>
    </row>
    <row r="7" spans="1:5" x14ac:dyDescent="0.2">
      <c r="A7" t="s">
        <v>470</v>
      </c>
      <c r="B7" t="s">
        <v>477</v>
      </c>
      <c r="C7">
        <v>10</v>
      </c>
      <c r="D7" t="s">
        <v>478</v>
      </c>
      <c r="E7">
        <v>25</v>
      </c>
    </row>
    <row r="8" spans="1:5" x14ac:dyDescent="0.2">
      <c r="A8" t="s">
        <v>470</v>
      </c>
      <c r="B8" t="s">
        <v>479</v>
      </c>
      <c r="C8">
        <v>12</v>
      </c>
      <c r="D8" t="s">
        <v>480</v>
      </c>
      <c r="E8">
        <v>22</v>
      </c>
    </row>
    <row r="9" spans="1:5" x14ac:dyDescent="0.2">
      <c r="A9" t="s">
        <v>470</v>
      </c>
      <c r="B9" t="s">
        <v>481</v>
      </c>
      <c r="C9">
        <v>12</v>
      </c>
      <c r="D9" t="s">
        <v>482</v>
      </c>
      <c r="E9">
        <v>22</v>
      </c>
    </row>
    <row r="10" spans="1:5" x14ac:dyDescent="0.2">
      <c r="A10" t="s">
        <v>470</v>
      </c>
      <c r="B10" t="s">
        <v>483</v>
      </c>
      <c r="C10">
        <v>12</v>
      </c>
      <c r="D10" t="s">
        <v>484</v>
      </c>
      <c r="E10">
        <v>22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8656C-9771-44CA-8D4A-9904F4157179}">
  <sheetPr codeName="Hoja42">
    <tabColor theme="8" tint="0.39997558519241921"/>
  </sheetPr>
  <dimension ref="A1:E8"/>
  <sheetViews>
    <sheetView workbookViewId="0">
      <selection activeCell="M41" sqref="M41"/>
    </sheetView>
  </sheetViews>
  <sheetFormatPr baseColWidth="10" defaultRowHeight="12.75" x14ac:dyDescent="0.2"/>
  <sheetData>
    <row r="1" spans="1:5" x14ac:dyDescent="0.2">
      <c r="A1" t="s">
        <v>485</v>
      </c>
      <c r="B1" t="s">
        <v>139</v>
      </c>
      <c r="C1" t="s">
        <v>140</v>
      </c>
      <c r="D1" t="s">
        <v>141</v>
      </c>
      <c r="E1" t="s">
        <v>486</v>
      </c>
    </row>
    <row r="2" spans="1:5" x14ac:dyDescent="0.2">
      <c r="A2">
        <v>1</v>
      </c>
      <c r="B2">
        <v>2777</v>
      </c>
      <c r="C2" t="s">
        <v>487</v>
      </c>
      <c r="D2" t="s">
        <v>488</v>
      </c>
      <c r="E2" t="s">
        <v>489</v>
      </c>
    </row>
    <row r="3" spans="1:5" x14ac:dyDescent="0.2">
      <c r="A3">
        <v>2</v>
      </c>
      <c r="B3">
        <v>2851</v>
      </c>
      <c r="C3" t="s">
        <v>487</v>
      </c>
      <c r="D3" t="s">
        <v>488</v>
      </c>
      <c r="E3" t="s">
        <v>489</v>
      </c>
    </row>
    <row r="4" spans="1:5" x14ac:dyDescent="0.2">
      <c r="A4">
        <v>3</v>
      </c>
      <c r="B4">
        <v>2778</v>
      </c>
      <c r="C4" t="s">
        <v>487</v>
      </c>
      <c r="D4" t="s">
        <v>488</v>
      </c>
      <c r="E4" t="s">
        <v>489</v>
      </c>
    </row>
    <row r="5" spans="1:5" x14ac:dyDescent="0.2">
      <c r="A5">
        <v>4</v>
      </c>
      <c r="B5">
        <v>2852</v>
      </c>
      <c r="C5" t="s">
        <v>487</v>
      </c>
      <c r="D5" t="s">
        <v>488</v>
      </c>
      <c r="E5" t="s">
        <v>489</v>
      </c>
    </row>
    <row r="6" spans="1:5" x14ac:dyDescent="0.2">
      <c r="A6">
        <v>5</v>
      </c>
      <c r="B6">
        <v>2853</v>
      </c>
      <c r="C6" t="s">
        <v>487</v>
      </c>
      <c r="D6" t="s">
        <v>488</v>
      </c>
      <c r="E6" t="s">
        <v>489</v>
      </c>
    </row>
    <row r="7" spans="1:5" x14ac:dyDescent="0.2">
      <c r="A7">
        <v>6</v>
      </c>
      <c r="B7">
        <v>2780</v>
      </c>
      <c r="C7" t="s">
        <v>487</v>
      </c>
      <c r="D7" t="s">
        <v>488</v>
      </c>
      <c r="E7" t="s">
        <v>489</v>
      </c>
    </row>
    <row r="8" spans="1:5" x14ac:dyDescent="0.2">
      <c r="A8">
        <v>7</v>
      </c>
      <c r="B8">
        <v>2854</v>
      </c>
      <c r="C8" t="s">
        <v>487</v>
      </c>
      <c r="D8" t="s">
        <v>488</v>
      </c>
      <c r="E8" t="s">
        <v>489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B892-1EBE-4799-820A-C4DEEBD90753}">
  <sheetPr codeName="Hoja43">
    <tabColor theme="8" tint="0.39997558519241921"/>
  </sheetPr>
  <dimension ref="A1:E5"/>
  <sheetViews>
    <sheetView workbookViewId="0">
      <selection activeCell="M41" sqref="M41"/>
    </sheetView>
  </sheetViews>
  <sheetFormatPr baseColWidth="10" defaultRowHeight="12.75" x14ac:dyDescent="0.2"/>
  <sheetData>
    <row r="1" spans="1:5" x14ac:dyDescent="0.2">
      <c r="A1" t="s">
        <v>142</v>
      </c>
      <c r="B1" t="s">
        <v>143</v>
      </c>
      <c r="C1" t="s">
        <v>144</v>
      </c>
      <c r="D1" t="s">
        <v>64</v>
      </c>
      <c r="E1" t="s">
        <v>65</v>
      </c>
    </row>
    <row r="2" spans="1:5" x14ac:dyDescent="0.2">
      <c r="A2" t="s">
        <v>490</v>
      </c>
      <c r="B2" t="s">
        <v>491</v>
      </c>
      <c r="C2" t="s">
        <v>491</v>
      </c>
      <c r="D2" t="s">
        <v>265</v>
      </c>
      <c r="E2" t="s">
        <v>272</v>
      </c>
    </row>
    <row r="3" spans="1:5" x14ac:dyDescent="0.2">
      <c r="A3" t="s">
        <v>490</v>
      </c>
      <c r="B3" t="s">
        <v>492</v>
      </c>
      <c r="C3" t="s">
        <v>493</v>
      </c>
      <c r="D3" t="s">
        <v>494</v>
      </c>
      <c r="E3" t="s">
        <v>341</v>
      </c>
    </row>
    <row r="4" spans="1:5" x14ac:dyDescent="0.2">
      <c r="A4" t="s">
        <v>490</v>
      </c>
      <c r="B4" t="s">
        <v>495</v>
      </c>
      <c r="C4" t="s">
        <v>495</v>
      </c>
      <c r="D4" t="s">
        <v>288</v>
      </c>
      <c r="E4" t="s">
        <v>496</v>
      </c>
    </row>
    <row r="5" spans="1:5" x14ac:dyDescent="0.2">
      <c r="A5" t="s">
        <v>490</v>
      </c>
      <c r="B5" t="s">
        <v>497</v>
      </c>
      <c r="C5" t="s">
        <v>498</v>
      </c>
      <c r="D5" t="s">
        <v>270</v>
      </c>
      <c r="E5" t="s">
        <v>499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F376-94F4-4DB5-A9F8-7C23974F06ED}">
  <sheetPr codeName="Hoja44">
    <tabColor theme="8" tint="0.39997558519241921"/>
  </sheetPr>
  <dimension ref="A1:E6"/>
  <sheetViews>
    <sheetView workbookViewId="0">
      <selection activeCell="M41" sqref="M41"/>
    </sheetView>
  </sheetViews>
  <sheetFormatPr baseColWidth="10" defaultRowHeight="12.75" x14ac:dyDescent="0.2"/>
  <sheetData>
    <row r="1" spans="1:5" x14ac:dyDescent="0.2">
      <c r="A1" t="s">
        <v>145</v>
      </c>
      <c r="B1" t="s">
        <v>146</v>
      </c>
      <c r="C1" t="s">
        <v>147</v>
      </c>
      <c r="D1" t="s">
        <v>148</v>
      </c>
      <c r="E1" t="s">
        <v>500</v>
      </c>
    </row>
    <row r="2" spans="1:5" x14ac:dyDescent="0.2">
      <c r="A2" t="s">
        <v>501</v>
      </c>
      <c r="B2">
        <v>49</v>
      </c>
      <c r="C2">
        <v>44131</v>
      </c>
      <c r="D2" t="s">
        <v>175</v>
      </c>
    </row>
    <row r="3" spans="1:5" x14ac:dyDescent="0.2">
      <c r="A3" t="s">
        <v>501</v>
      </c>
      <c r="B3">
        <v>52</v>
      </c>
      <c r="C3">
        <v>44145</v>
      </c>
      <c r="D3" t="s">
        <v>502</v>
      </c>
    </row>
    <row r="4" spans="1:5" x14ac:dyDescent="0.2">
      <c r="A4" t="s">
        <v>503</v>
      </c>
      <c r="B4">
        <v>1</v>
      </c>
      <c r="C4">
        <v>44533</v>
      </c>
      <c r="D4" t="s">
        <v>175</v>
      </c>
      <c r="E4" t="s">
        <v>504</v>
      </c>
    </row>
    <row r="5" spans="1:5" x14ac:dyDescent="0.2">
      <c r="A5" t="s">
        <v>505</v>
      </c>
      <c r="B5">
        <v>8173</v>
      </c>
      <c r="C5">
        <v>44823</v>
      </c>
      <c r="D5" t="s">
        <v>175</v>
      </c>
      <c r="E5" t="s">
        <v>506</v>
      </c>
    </row>
    <row r="6" spans="1:5" x14ac:dyDescent="0.2">
      <c r="A6" t="s">
        <v>507</v>
      </c>
      <c r="B6">
        <v>2</v>
      </c>
      <c r="C6">
        <v>44900</v>
      </c>
      <c r="D6" t="s">
        <v>175</v>
      </c>
      <c r="E6" t="s">
        <v>508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E269-4C8D-4726-BCAE-614C5FED3906}">
  <sheetPr codeName="Hoja6">
    <tabColor theme="7" tint="0.39997558519241921"/>
  </sheetPr>
  <dimension ref="A1:B10"/>
  <sheetViews>
    <sheetView workbookViewId="0">
      <selection activeCell="G24" sqref="G24"/>
    </sheetView>
  </sheetViews>
  <sheetFormatPr baseColWidth="10" defaultRowHeight="12.75" x14ac:dyDescent="0.2"/>
  <cols>
    <col min="1" max="1" width="34" bestFit="1" customWidth="1"/>
  </cols>
  <sheetData>
    <row r="1" spans="1:2" ht="15.75" customHeight="1" x14ac:dyDescent="0.2">
      <c r="A1" s="70" t="s">
        <v>622</v>
      </c>
      <c r="B1" s="70"/>
    </row>
    <row r="2" spans="1:2" x14ac:dyDescent="0.2">
      <c r="A2" s="14" t="s">
        <v>623</v>
      </c>
      <c r="B2" s="14"/>
    </row>
    <row r="3" spans="1:2" x14ac:dyDescent="0.2">
      <c r="A3" s="14" t="s">
        <v>624</v>
      </c>
      <c r="B3" s="14"/>
    </row>
    <row r="4" spans="1:2" x14ac:dyDescent="0.2">
      <c r="A4" s="14" t="s">
        <v>625</v>
      </c>
      <c r="B4" s="14"/>
    </row>
    <row r="5" spans="1:2" x14ac:dyDescent="0.2">
      <c r="A5" s="14" t="s">
        <v>626</v>
      </c>
      <c r="B5" s="14"/>
    </row>
    <row r="7" spans="1:2" x14ac:dyDescent="0.2">
      <c r="A7" s="50" t="s">
        <v>698</v>
      </c>
      <c r="B7" s="14"/>
    </row>
    <row r="8" spans="1:2" x14ac:dyDescent="0.2">
      <c r="A8" s="50" t="s">
        <v>699</v>
      </c>
      <c r="B8" s="14"/>
    </row>
    <row r="9" spans="1:2" x14ac:dyDescent="0.2">
      <c r="A9" s="50" t="s">
        <v>700</v>
      </c>
      <c r="B9" s="14"/>
    </row>
    <row r="10" spans="1:2" x14ac:dyDescent="0.2">
      <c r="A10" s="50" t="s">
        <v>701</v>
      </c>
      <c r="B10" s="14"/>
    </row>
  </sheetData>
  <mergeCells count="1">
    <mergeCell ref="A1:B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779E-323F-4454-B788-E00C691E35A4}">
  <sheetPr codeName="Hoja7">
    <tabColor theme="7" tint="0.39997558519241921"/>
  </sheetPr>
  <dimension ref="A1:B11"/>
  <sheetViews>
    <sheetView workbookViewId="0">
      <selection activeCell="F27" sqref="F27"/>
    </sheetView>
  </sheetViews>
  <sheetFormatPr baseColWidth="10" defaultColWidth="11.42578125" defaultRowHeight="12.75" x14ac:dyDescent="0.2"/>
  <cols>
    <col min="1" max="1" width="48" style="26" customWidth="1"/>
    <col min="2" max="2" width="14.42578125" style="26" customWidth="1"/>
    <col min="3" max="16384" width="11.42578125" style="26"/>
  </cols>
  <sheetData>
    <row r="1" spans="1:2" x14ac:dyDescent="0.2">
      <c r="A1" s="52" t="s">
        <v>715</v>
      </c>
      <c r="B1" s="52" t="s">
        <v>716</v>
      </c>
    </row>
    <row r="2" spans="1:2" ht="38.25" x14ac:dyDescent="0.2">
      <c r="A2" s="53" t="s">
        <v>717</v>
      </c>
      <c r="B2" s="54"/>
    </row>
    <row r="3" spans="1:2" ht="38.25" x14ac:dyDescent="0.2">
      <c r="A3" s="53" t="s">
        <v>718</v>
      </c>
      <c r="B3" s="54"/>
    </row>
    <row r="4" spans="1:2" x14ac:dyDescent="0.2">
      <c r="A4" s="53" t="s">
        <v>719</v>
      </c>
      <c r="B4" s="54"/>
    </row>
    <row r="5" spans="1:2" x14ac:dyDescent="0.2">
      <c r="A5" s="53" t="s">
        <v>720</v>
      </c>
      <c r="B5" s="54"/>
    </row>
    <row r="6" spans="1:2" x14ac:dyDescent="0.2">
      <c r="A6" s="52" t="s">
        <v>721</v>
      </c>
      <c r="B6" s="55" t="str">
        <f>IFERROR((B2+B3)/(B4+B5),"")</f>
        <v/>
      </c>
    </row>
    <row r="8" spans="1:2" x14ac:dyDescent="0.2">
      <c r="A8" s="50" t="s">
        <v>698</v>
      </c>
      <c r="B8" s="14"/>
    </row>
    <row r="9" spans="1:2" x14ac:dyDescent="0.2">
      <c r="A9" s="50" t="s">
        <v>699</v>
      </c>
      <c r="B9" s="14"/>
    </row>
    <row r="10" spans="1:2" x14ac:dyDescent="0.2">
      <c r="A10" s="50" t="s">
        <v>700</v>
      </c>
      <c r="B10" s="14"/>
    </row>
    <row r="11" spans="1:2" x14ac:dyDescent="0.2">
      <c r="A11" s="50" t="s">
        <v>701</v>
      </c>
      <c r="B11" s="14"/>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5D80C-E51A-4799-9EAA-55EF165550CE}">
  <sheetPr codeName="Hoja9">
    <tabColor theme="7" tint="0.39997558519241921"/>
  </sheetPr>
  <dimension ref="A1:C14"/>
  <sheetViews>
    <sheetView workbookViewId="0">
      <selection activeCell="F28" sqref="F28"/>
    </sheetView>
  </sheetViews>
  <sheetFormatPr baseColWidth="10" defaultColWidth="11.42578125" defaultRowHeight="12.75" x14ac:dyDescent="0.2"/>
  <cols>
    <col min="1" max="1" width="55.42578125" style="26" customWidth="1"/>
    <col min="2" max="2" width="9.42578125" style="26" customWidth="1"/>
    <col min="3" max="3" width="39.140625" style="26" customWidth="1"/>
    <col min="4" max="16384" width="11.42578125" style="26"/>
  </cols>
  <sheetData>
    <row r="1" spans="1:3" ht="38.25" x14ac:dyDescent="0.2">
      <c r="A1" s="71" t="s">
        <v>67</v>
      </c>
      <c r="B1" s="71"/>
      <c r="C1" s="30" t="s">
        <v>628</v>
      </c>
    </row>
    <row r="2" spans="1:3" x14ac:dyDescent="0.2">
      <c r="A2" s="31" t="s">
        <v>629</v>
      </c>
      <c r="B2" s="32">
        <v>0.23</v>
      </c>
      <c r="C2" s="33">
        <v>0.127</v>
      </c>
    </row>
    <row r="3" spans="1:3" x14ac:dyDescent="0.2">
      <c r="A3" s="34" t="s">
        <v>630</v>
      </c>
      <c r="B3" s="33">
        <v>0.61599999999999999</v>
      </c>
      <c r="C3" s="33">
        <v>0.32800000000000001</v>
      </c>
    </row>
    <row r="4" spans="1:3" x14ac:dyDescent="0.2">
      <c r="A4" s="31" t="s">
        <v>631</v>
      </c>
      <c r="B4" s="33">
        <v>0.128</v>
      </c>
      <c r="C4" s="33">
        <v>0.188</v>
      </c>
    </row>
    <row r="5" spans="1:3" x14ac:dyDescent="0.2">
      <c r="A5" s="34" t="s">
        <v>632</v>
      </c>
      <c r="B5" s="33">
        <v>2.5999999999999999E-2</v>
      </c>
      <c r="C5" s="33">
        <v>0.63500000000000001</v>
      </c>
    </row>
    <row r="6" spans="1:3" x14ac:dyDescent="0.2">
      <c r="A6" s="72">
        <v>0.27183000000000002</v>
      </c>
      <c r="B6" s="73"/>
      <c r="C6" s="74"/>
    </row>
    <row r="7" spans="1:3" x14ac:dyDescent="0.2">
      <c r="A7" s="76"/>
      <c r="B7" s="77"/>
      <c r="C7" s="78"/>
    </row>
    <row r="8" spans="1:3" x14ac:dyDescent="0.2">
      <c r="A8" s="70" t="s">
        <v>633</v>
      </c>
      <c r="B8" s="70"/>
      <c r="C8" s="70"/>
    </row>
    <row r="9" spans="1:3" x14ac:dyDescent="0.2">
      <c r="A9" s="75">
        <v>0.27183000000000002</v>
      </c>
      <c r="B9" s="75"/>
      <c r="C9" s="75"/>
    </row>
    <row r="11" spans="1:3" x14ac:dyDescent="0.2">
      <c r="A11" s="50" t="s">
        <v>698</v>
      </c>
      <c r="B11" s="14"/>
    </row>
    <row r="12" spans="1:3" x14ac:dyDescent="0.2">
      <c r="A12" s="50" t="s">
        <v>699</v>
      </c>
      <c r="B12" s="14"/>
    </row>
    <row r="13" spans="1:3" x14ac:dyDescent="0.2">
      <c r="A13" s="50" t="s">
        <v>700</v>
      </c>
      <c r="B13" s="14"/>
    </row>
    <row r="14" spans="1:3" x14ac:dyDescent="0.2">
      <c r="A14" s="50" t="s">
        <v>701</v>
      </c>
      <c r="B14" s="14"/>
    </row>
  </sheetData>
  <mergeCells count="5">
    <mergeCell ref="A1:B1"/>
    <mergeCell ref="A6:C6"/>
    <mergeCell ref="A8:C8"/>
    <mergeCell ref="A9:C9"/>
    <mergeCell ref="A7:C7"/>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4975-4AE2-4F7D-8CAC-2AF0862528EE}">
  <sheetPr codeName="Hoja19">
    <tabColor theme="7" tint="0.39997558519241921"/>
  </sheetPr>
  <dimension ref="A1:D10"/>
  <sheetViews>
    <sheetView workbookViewId="0">
      <selection activeCell="D35" sqref="D35"/>
    </sheetView>
  </sheetViews>
  <sheetFormatPr baseColWidth="10" defaultColWidth="11.42578125" defaultRowHeight="12.75" x14ac:dyDescent="0.2"/>
  <cols>
    <col min="1" max="1" width="43.42578125" style="26" customWidth="1"/>
    <col min="2" max="2" width="13.85546875" style="26" customWidth="1"/>
    <col min="3" max="3" width="49.7109375" style="26" customWidth="1"/>
    <col min="4" max="4" width="37.140625" style="26" customWidth="1"/>
    <col min="5" max="16384" width="11.42578125" style="26"/>
  </cols>
  <sheetData>
    <row r="1" spans="1:4" ht="12.75" customHeight="1" x14ac:dyDescent="0.2">
      <c r="A1" s="79" t="s">
        <v>657</v>
      </c>
      <c r="B1" s="80"/>
      <c r="C1" s="80"/>
      <c r="D1" s="81"/>
    </row>
    <row r="2" spans="1:4" ht="25.5" x14ac:dyDescent="0.2">
      <c r="A2" s="45" t="s">
        <v>70</v>
      </c>
      <c r="B2" s="45" t="s">
        <v>71</v>
      </c>
      <c r="C2" s="45" t="s">
        <v>658</v>
      </c>
      <c r="D2" s="42" t="s">
        <v>659</v>
      </c>
    </row>
    <row r="3" spans="1:4" x14ac:dyDescent="0.2">
      <c r="A3" s="35" t="s">
        <v>284</v>
      </c>
      <c r="B3" s="35"/>
      <c r="C3" s="35"/>
      <c r="D3" s="43"/>
    </row>
    <row r="4" spans="1:4" x14ac:dyDescent="0.2">
      <c r="A4" s="35" t="s">
        <v>286</v>
      </c>
      <c r="B4" s="35"/>
      <c r="C4" s="35"/>
      <c r="D4" s="43"/>
    </row>
    <row r="5" spans="1:4" x14ac:dyDescent="0.2">
      <c r="A5" s="82" t="s">
        <v>253</v>
      </c>
      <c r="B5" s="83"/>
      <c r="C5" s="41">
        <v>3.3E-3</v>
      </c>
      <c r="D5" s="44">
        <v>0</v>
      </c>
    </row>
    <row r="7" spans="1:4" x14ac:dyDescent="0.2">
      <c r="A7" s="50" t="s">
        <v>698</v>
      </c>
      <c r="B7" s="14"/>
    </row>
    <row r="8" spans="1:4" x14ac:dyDescent="0.2">
      <c r="A8" s="50" t="s">
        <v>699</v>
      </c>
      <c r="B8" s="14"/>
    </row>
    <row r="9" spans="1:4" x14ac:dyDescent="0.2">
      <c r="A9" s="50" t="s">
        <v>700</v>
      </c>
      <c r="B9" s="14"/>
    </row>
    <row r="10" spans="1:4" x14ac:dyDescent="0.2">
      <c r="A10" s="50" t="s">
        <v>701</v>
      </c>
      <c r="B10" s="14"/>
    </row>
  </sheetData>
  <mergeCells count="2">
    <mergeCell ref="A1:D1"/>
    <mergeCell ref="A5: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Z124"/>
  <sheetViews>
    <sheetView tabSelected="1" zoomScale="90" zoomScaleNormal="90" workbookViewId="0">
      <selection activeCell="H19" sqref="H19"/>
    </sheetView>
  </sheetViews>
  <sheetFormatPr baseColWidth="10" defaultColWidth="33.140625" defaultRowHeight="12.75" x14ac:dyDescent="0.2"/>
  <cols>
    <col min="1" max="1" width="27" style="15" bestFit="1" customWidth="1"/>
    <col min="2" max="2" width="11.7109375" style="15" customWidth="1"/>
    <col min="3" max="3" width="32.5703125" style="15" bestFit="1" customWidth="1"/>
    <col min="4" max="4" width="28.42578125" style="15" bestFit="1" customWidth="1"/>
    <col min="5" max="5" width="32.5703125" style="15" bestFit="1" customWidth="1"/>
    <col min="6" max="6" width="22.42578125" style="15" bestFit="1" customWidth="1"/>
  </cols>
  <sheetData>
    <row r="1" spans="1:26" s="94" customFormat="1" ht="18.75" customHeight="1" x14ac:dyDescent="0.2">
      <c r="A1" s="103" t="s">
        <v>748</v>
      </c>
      <c r="B1" s="104"/>
      <c r="C1" s="104"/>
      <c r="D1" s="104"/>
      <c r="E1" s="105" t="s">
        <v>749</v>
      </c>
      <c r="F1" s="106" t="s">
        <v>750</v>
      </c>
      <c r="G1" s="107"/>
      <c r="H1" s="107"/>
      <c r="I1" s="107"/>
      <c r="J1" s="107"/>
      <c r="K1" s="107"/>
      <c r="L1" s="107"/>
      <c r="M1" s="107"/>
      <c r="N1" s="107"/>
      <c r="O1" s="107"/>
      <c r="P1" s="107"/>
      <c r="Q1" s="107"/>
      <c r="R1" s="107"/>
      <c r="S1" s="107"/>
      <c r="T1" s="107"/>
      <c r="U1" s="107"/>
      <c r="V1" s="107"/>
      <c r="W1" s="107"/>
      <c r="X1" s="107"/>
      <c r="Y1" s="107"/>
      <c r="Z1" s="107"/>
    </row>
    <row r="2" spans="1:26" s="94" customFormat="1" ht="18.75" customHeight="1" x14ac:dyDescent="0.2">
      <c r="A2" s="108"/>
      <c r="B2" s="96"/>
      <c r="C2" s="96"/>
      <c r="D2" s="96"/>
      <c r="E2" s="109" t="s">
        <v>751</v>
      </c>
      <c r="F2" s="110">
        <f>[2]CEA_PROTOCOLOS!G2</f>
        <v>6</v>
      </c>
      <c r="G2" s="107"/>
      <c r="H2" s="107"/>
      <c r="I2" s="107"/>
      <c r="J2" s="107"/>
      <c r="K2" s="107"/>
      <c r="L2" s="107"/>
      <c r="M2" s="107"/>
      <c r="N2" s="107"/>
      <c r="O2" s="107"/>
      <c r="P2" s="107"/>
      <c r="Q2" s="107"/>
      <c r="R2" s="107"/>
      <c r="S2" s="107"/>
      <c r="T2" s="107"/>
      <c r="U2" s="107"/>
      <c r="V2" s="107"/>
      <c r="W2" s="107"/>
      <c r="X2" s="107"/>
      <c r="Y2" s="107"/>
      <c r="Z2" s="107"/>
    </row>
    <row r="3" spans="1:26" s="94" customFormat="1" ht="18.75" customHeight="1" x14ac:dyDescent="0.2">
      <c r="A3" s="108"/>
      <c r="B3" s="96"/>
      <c r="C3" s="96"/>
      <c r="D3" s="96"/>
      <c r="E3" s="109" t="s">
        <v>147</v>
      </c>
      <c r="F3" s="111">
        <f>[2]CEA_PROTOCOLOS!G3</f>
        <v>45750</v>
      </c>
      <c r="G3" s="107"/>
      <c r="H3" s="107"/>
      <c r="I3" s="107"/>
      <c r="J3" s="107"/>
      <c r="K3" s="107"/>
      <c r="L3" s="107"/>
      <c r="M3" s="107"/>
      <c r="N3" s="107"/>
      <c r="O3" s="107"/>
      <c r="P3" s="107"/>
      <c r="Q3" s="107"/>
      <c r="R3" s="107"/>
      <c r="S3" s="107"/>
      <c r="T3" s="107"/>
      <c r="U3" s="107"/>
      <c r="V3" s="107"/>
      <c r="W3" s="107"/>
      <c r="X3" s="107"/>
      <c r="Y3" s="107"/>
      <c r="Z3" s="107"/>
    </row>
    <row r="4" spans="1:26" s="94" customFormat="1" ht="18.75" customHeight="1" thickBot="1" x14ac:dyDescent="0.25">
      <c r="A4" s="112"/>
      <c r="B4" s="113"/>
      <c r="C4" s="113"/>
      <c r="D4" s="113"/>
      <c r="E4" s="114" t="s">
        <v>752</v>
      </c>
      <c r="F4" s="115" t="s">
        <v>755</v>
      </c>
      <c r="G4" s="107"/>
      <c r="H4" s="107"/>
      <c r="I4" s="107"/>
      <c r="J4" s="107"/>
      <c r="K4" s="107"/>
      <c r="L4" s="107"/>
      <c r="M4" s="107"/>
      <c r="N4" s="107"/>
      <c r="O4" s="107"/>
      <c r="P4" s="107"/>
      <c r="Q4" s="107"/>
      <c r="R4" s="107"/>
      <c r="S4" s="107"/>
      <c r="T4" s="107"/>
      <c r="U4" s="107"/>
      <c r="V4" s="107"/>
      <c r="W4" s="107"/>
      <c r="X4" s="107"/>
      <c r="Y4" s="107"/>
      <c r="Z4" s="107"/>
    </row>
    <row r="6" spans="1:26" ht="26.25" customHeight="1" x14ac:dyDescent="0.2">
      <c r="A6" s="68" t="s">
        <v>614</v>
      </c>
      <c r="B6" s="69"/>
      <c r="C6" s="69"/>
      <c r="D6" s="69"/>
      <c r="E6" s="69"/>
      <c r="F6" s="69"/>
    </row>
    <row r="8" spans="1:26" ht="39" customHeight="1" x14ac:dyDescent="0.2">
      <c r="A8" s="8" t="s">
        <v>522</v>
      </c>
      <c r="B8" s="8" t="s">
        <v>523</v>
      </c>
      <c r="C8" s="8" t="s">
        <v>524</v>
      </c>
      <c r="D8" s="8" t="s">
        <v>528</v>
      </c>
      <c r="E8" s="8" t="s">
        <v>525</v>
      </c>
      <c r="F8" s="8" t="s">
        <v>526</v>
      </c>
    </row>
    <row r="9" spans="1:26" x14ac:dyDescent="0.2">
      <c r="A9" s="17" t="s">
        <v>151</v>
      </c>
      <c r="B9" s="17">
        <v>1</v>
      </c>
      <c r="C9" s="1" t="s">
        <v>514</v>
      </c>
      <c r="D9" s="20">
        <v>43949</v>
      </c>
      <c r="E9" s="1" t="s">
        <v>515</v>
      </c>
      <c r="F9" s="17" t="s">
        <v>516</v>
      </c>
    </row>
    <row r="10" spans="1:26" x14ac:dyDescent="0.2">
      <c r="A10" s="17" t="s">
        <v>154</v>
      </c>
      <c r="B10" s="17">
        <v>1</v>
      </c>
      <c r="C10" s="1" t="s">
        <v>514</v>
      </c>
      <c r="D10" s="20">
        <v>43949</v>
      </c>
      <c r="E10" s="1" t="s">
        <v>515</v>
      </c>
      <c r="F10" s="17" t="s">
        <v>516</v>
      </c>
    </row>
    <row r="11" spans="1:26" x14ac:dyDescent="0.2">
      <c r="A11" s="17" t="s">
        <v>155</v>
      </c>
      <c r="B11" s="17">
        <v>1</v>
      </c>
      <c r="C11" s="1" t="s">
        <v>514</v>
      </c>
      <c r="D11" s="20">
        <v>43949</v>
      </c>
      <c r="E11" s="1" t="s">
        <v>515</v>
      </c>
      <c r="F11" s="17" t="s">
        <v>516</v>
      </c>
    </row>
    <row r="12" spans="1:26" x14ac:dyDescent="0.2">
      <c r="A12" s="17" t="s">
        <v>155</v>
      </c>
      <c r="B12" s="17">
        <v>2</v>
      </c>
      <c r="C12" s="1" t="s">
        <v>517</v>
      </c>
      <c r="D12" s="20">
        <v>44473</v>
      </c>
      <c r="E12" s="1" t="s">
        <v>518</v>
      </c>
      <c r="F12" s="17" t="s">
        <v>519</v>
      </c>
    </row>
    <row r="13" spans="1:26" x14ac:dyDescent="0.2">
      <c r="A13" s="17" t="s">
        <v>156</v>
      </c>
      <c r="B13" s="17">
        <v>1</v>
      </c>
      <c r="C13" s="1" t="s">
        <v>514</v>
      </c>
      <c r="D13" s="20">
        <v>43949</v>
      </c>
      <c r="E13" s="1" t="s">
        <v>515</v>
      </c>
      <c r="F13" s="17" t="s">
        <v>516</v>
      </c>
    </row>
    <row r="14" spans="1:26" x14ac:dyDescent="0.2">
      <c r="A14" s="17" t="s">
        <v>156</v>
      </c>
      <c r="B14" s="17">
        <v>2</v>
      </c>
      <c r="C14" s="1" t="s">
        <v>517</v>
      </c>
      <c r="D14" s="20">
        <v>44473</v>
      </c>
      <c r="E14" s="1" t="s">
        <v>518</v>
      </c>
      <c r="F14" s="17" t="s">
        <v>519</v>
      </c>
    </row>
    <row r="15" spans="1:26" x14ac:dyDescent="0.2">
      <c r="A15" s="17" t="s">
        <v>156</v>
      </c>
      <c r="B15" s="17">
        <v>3</v>
      </c>
      <c r="C15" s="1" t="s">
        <v>520</v>
      </c>
      <c r="D15" s="20">
        <v>44987</v>
      </c>
      <c r="E15" s="1" t="s">
        <v>521</v>
      </c>
      <c r="F15" s="17" t="s">
        <v>519</v>
      </c>
    </row>
    <row r="16" spans="1:26" x14ac:dyDescent="0.2">
      <c r="A16" s="17" t="s">
        <v>157</v>
      </c>
      <c r="B16" s="17">
        <v>1</v>
      </c>
      <c r="C16" s="1" t="s">
        <v>514</v>
      </c>
      <c r="D16" s="20">
        <v>43949</v>
      </c>
      <c r="E16" s="1" t="s">
        <v>515</v>
      </c>
      <c r="F16" s="17" t="s">
        <v>516</v>
      </c>
    </row>
    <row r="17" spans="1:6" x14ac:dyDescent="0.2">
      <c r="A17" s="17" t="s">
        <v>158</v>
      </c>
      <c r="B17" s="17">
        <v>1</v>
      </c>
      <c r="C17" s="1" t="s">
        <v>514</v>
      </c>
      <c r="D17" s="20">
        <v>43832</v>
      </c>
      <c r="E17" s="1" t="s">
        <v>515</v>
      </c>
      <c r="F17" s="17" t="s">
        <v>516</v>
      </c>
    </row>
    <row r="18" spans="1:6" x14ac:dyDescent="0.2">
      <c r="A18" s="17" t="s">
        <v>159</v>
      </c>
      <c r="B18" s="17">
        <v>1</v>
      </c>
      <c r="C18" s="1" t="s">
        <v>514</v>
      </c>
      <c r="D18" s="20">
        <v>43949</v>
      </c>
      <c r="E18" s="1" t="s">
        <v>515</v>
      </c>
      <c r="F18" s="17" t="s">
        <v>516</v>
      </c>
    </row>
    <row r="19" spans="1:6" x14ac:dyDescent="0.2">
      <c r="A19" s="17" t="s">
        <v>160</v>
      </c>
      <c r="B19" s="17">
        <v>1</v>
      </c>
      <c r="C19" s="1" t="s">
        <v>514</v>
      </c>
      <c r="D19" s="20">
        <v>43949</v>
      </c>
      <c r="E19" s="1" t="s">
        <v>515</v>
      </c>
      <c r="F19" s="17" t="s">
        <v>516</v>
      </c>
    </row>
    <row r="20" spans="1:6" x14ac:dyDescent="0.2">
      <c r="A20" s="17" t="s">
        <v>161</v>
      </c>
      <c r="B20" s="17">
        <v>1</v>
      </c>
      <c r="C20" s="1" t="s">
        <v>514</v>
      </c>
      <c r="D20" s="20">
        <v>43949</v>
      </c>
      <c r="E20" s="1" t="s">
        <v>515</v>
      </c>
      <c r="F20" s="17" t="s">
        <v>516</v>
      </c>
    </row>
    <row r="21" spans="1:6" x14ac:dyDescent="0.2">
      <c r="A21" s="17" t="s">
        <v>162</v>
      </c>
      <c r="B21" s="17">
        <v>1</v>
      </c>
      <c r="C21" s="1" t="s">
        <v>514</v>
      </c>
      <c r="D21" s="20">
        <v>43949</v>
      </c>
      <c r="E21" s="1" t="s">
        <v>515</v>
      </c>
      <c r="F21" s="17" t="s">
        <v>516</v>
      </c>
    </row>
    <row r="22" spans="1:6" x14ac:dyDescent="0.2">
      <c r="A22" s="17" t="s">
        <v>163</v>
      </c>
      <c r="B22" s="17">
        <v>1</v>
      </c>
      <c r="C22" s="1" t="s">
        <v>514</v>
      </c>
      <c r="D22" s="20">
        <v>43949</v>
      </c>
      <c r="E22" s="1" t="s">
        <v>515</v>
      </c>
      <c r="F22" s="17" t="s">
        <v>516</v>
      </c>
    </row>
    <row r="23" spans="1:6" x14ac:dyDescent="0.2">
      <c r="A23" s="17" t="s">
        <v>164</v>
      </c>
      <c r="B23" s="17">
        <v>1</v>
      </c>
      <c r="C23" s="1" t="s">
        <v>514</v>
      </c>
      <c r="D23" s="20">
        <v>43949</v>
      </c>
      <c r="E23" s="1" t="s">
        <v>515</v>
      </c>
      <c r="F23" s="17" t="s">
        <v>516</v>
      </c>
    </row>
    <row r="24" spans="1:6" x14ac:dyDescent="0.2">
      <c r="A24" s="17" t="s">
        <v>165</v>
      </c>
      <c r="B24" s="17">
        <v>1</v>
      </c>
      <c r="C24" s="1" t="s">
        <v>514</v>
      </c>
      <c r="D24" s="20">
        <v>43949</v>
      </c>
      <c r="E24" s="1" t="s">
        <v>515</v>
      </c>
      <c r="F24" s="17" t="s">
        <v>516</v>
      </c>
    </row>
    <row r="25" spans="1:6" x14ac:dyDescent="0.2">
      <c r="A25" s="17" t="s">
        <v>166</v>
      </c>
      <c r="B25" s="17">
        <v>1</v>
      </c>
      <c r="C25" s="1" t="s">
        <v>514</v>
      </c>
      <c r="D25" s="20">
        <v>43949</v>
      </c>
      <c r="E25" s="1" t="s">
        <v>515</v>
      </c>
      <c r="F25" s="17" t="s">
        <v>516</v>
      </c>
    </row>
    <row r="26" spans="1:6" x14ac:dyDescent="0.2">
      <c r="A26" s="17" t="s">
        <v>166</v>
      </c>
      <c r="B26" s="17">
        <v>2</v>
      </c>
      <c r="C26" s="1" t="s">
        <v>520</v>
      </c>
      <c r="D26" s="20">
        <v>44987</v>
      </c>
      <c r="E26" s="1" t="s">
        <v>527</v>
      </c>
      <c r="F26" s="17" t="s">
        <v>519</v>
      </c>
    </row>
    <row r="27" spans="1:6" x14ac:dyDescent="0.2">
      <c r="A27" s="17" t="s">
        <v>167</v>
      </c>
      <c r="B27" s="17">
        <v>1</v>
      </c>
      <c r="C27" s="1" t="s">
        <v>514</v>
      </c>
      <c r="D27" s="20">
        <v>43949</v>
      </c>
      <c r="E27" s="1" t="s">
        <v>515</v>
      </c>
      <c r="F27" s="17" t="s">
        <v>516</v>
      </c>
    </row>
    <row r="28" spans="1:6" x14ac:dyDescent="0.2">
      <c r="A28" s="17" t="s">
        <v>168</v>
      </c>
      <c r="B28" s="17">
        <v>1</v>
      </c>
      <c r="C28" s="1" t="s">
        <v>514</v>
      </c>
      <c r="D28" s="20">
        <v>43949</v>
      </c>
      <c r="E28" s="1" t="s">
        <v>515</v>
      </c>
      <c r="F28" s="17" t="s">
        <v>516</v>
      </c>
    </row>
    <row r="29" spans="1:6" x14ac:dyDescent="0.2">
      <c r="A29" s="17" t="s">
        <v>169</v>
      </c>
      <c r="B29" s="17">
        <v>1</v>
      </c>
      <c r="C29" s="1" t="s">
        <v>514</v>
      </c>
      <c r="D29" s="20">
        <v>43949</v>
      </c>
      <c r="E29" s="1" t="s">
        <v>515</v>
      </c>
      <c r="F29" s="17" t="s">
        <v>516</v>
      </c>
    </row>
    <row r="30" spans="1:6" x14ac:dyDescent="0.2">
      <c r="A30" s="17" t="s">
        <v>170</v>
      </c>
      <c r="B30" s="17">
        <v>1</v>
      </c>
      <c r="C30" s="1" t="s">
        <v>514</v>
      </c>
      <c r="D30" s="20">
        <v>43949</v>
      </c>
      <c r="E30" s="1" t="s">
        <v>515</v>
      </c>
      <c r="F30" s="17" t="s">
        <v>516</v>
      </c>
    </row>
    <row r="31" spans="1:6" x14ac:dyDescent="0.2">
      <c r="A31" s="17" t="s">
        <v>171</v>
      </c>
      <c r="B31" s="17">
        <v>1</v>
      </c>
      <c r="C31" s="1" t="s">
        <v>514</v>
      </c>
      <c r="D31" s="20">
        <v>43949</v>
      </c>
      <c r="E31" s="1" t="s">
        <v>515</v>
      </c>
      <c r="F31" s="17" t="s">
        <v>516</v>
      </c>
    </row>
    <row r="32" spans="1:6" x14ac:dyDescent="0.2">
      <c r="A32" s="17" t="s">
        <v>172</v>
      </c>
      <c r="B32" s="17">
        <v>1</v>
      </c>
      <c r="C32" s="1" t="s">
        <v>514</v>
      </c>
      <c r="D32" s="20">
        <v>43949</v>
      </c>
      <c r="E32" s="1" t="s">
        <v>515</v>
      </c>
      <c r="F32" s="17" t="s">
        <v>516</v>
      </c>
    </row>
    <row r="33" spans="1:6" x14ac:dyDescent="0.2">
      <c r="A33" s="17" t="s">
        <v>154</v>
      </c>
      <c r="B33" s="17">
        <v>2</v>
      </c>
      <c r="C33" s="1" t="s">
        <v>678</v>
      </c>
      <c r="D33" s="20">
        <v>45702</v>
      </c>
      <c r="E33" s="1" t="s">
        <v>687</v>
      </c>
      <c r="F33" s="17" t="s">
        <v>519</v>
      </c>
    </row>
    <row r="34" spans="1:6" x14ac:dyDescent="0.2">
      <c r="A34" s="17" t="s">
        <v>679</v>
      </c>
      <c r="B34" s="17">
        <v>1</v>
      </c>
      <c r="C34" s="1" t="s">
        <v>678</v>
      </c>
      <c r="D34" s="20">
        <v>45702</v>
      </c>
      <c r="E34" s="1" t="s">
        <v>686</v>
      </c>
      <c r="F34" s="17" t="s">
        <v>516</v>
      </c>
    </row>
    <row r="35" spans="1:6" x14ac:dyDescent="0.2">
      <c r="A35" s="17" t="s">
        <v>157</v>
      </c>
      <c r="B35" s="17">
        <v>4</v>
      </c>
      <c r="C35" s="1" t="s">
        <v>678</v>
      </c>
      <c r="D35" s="20">
        <v>45702</v>
      </c>
      <c r="E35" s="1" t="s">
        <v>688</v>
      </c>
      <c r="F35" s="17" t="s">
        <v>519</v>
      </c>
    </row>
    <row r="36" spans="1:6" x14ac:dyDescent="0.2">
      <c r="A36" s="17" t="s">
        <v>160</v>
      </c>
      <c r="B36" s="17">
        <v>2</v>
      </c>
      <c r="C36" s="1" t="s">
        <v>678</v>
      </c>
      <c r="D36" s="20">
        <v>45702</v>
      </c>
      <c r="E36" s="1" t="s">
        <v>689</v>
      </c>
      <c r="F36" s="17" t="s">
        <v>519</v>
      </c>
    </row>
    <row r="37" spans="1:6" x14ac:dyDescent="0.2">
      <c r="A37" s="17" t="s">
        <v>171</v>
      </c>
      <c r="B37" s="17">
        <v>1</v>
      </c>
      <c r="C37" s="1" t="s">
        <v>678</v>
      </c>
      <c r="D37" s="20">
        <v>45702</v>
      </c>
      <c r="E37" s="1" t="s">
        <v>691</v>
      </c>
      <c r="F37" s="17" t="s">
        <v>692</v>
      </c>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row r="52" spans="1:6" x14ac:dyDescent="0.2">
      <c r="A52"/>
      <c r="B52"/>
      <c r="C52"/>
      <c r="D52"/>
      <c r="E52"/>
      <c r="F52"/>
    </row>
    <row r="53" spans="1:6" x14ac:dyDescent="0.2">
      <c r="A53"/>
      <c r="B53"/>
      <c r="C53"/>
      <c r="D53"/>
      <c r="E53"/>
      <c r="F53"/>
    </row>
    <row r="54" spans="1:6" x14ac:dyDescent="0.2">
      <c r="A54"/>
      <c r="B54"/>
      <c r="C54"/>
      <c r="D54"/>
      <c r="E54"/>
      <c r="F54"/>
    </row>
    <row r="55" spans="1:6"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row r="62" spans="1:6" x14ac:dyDescent="0.2">
      <c r="A62"/>
      <c r="B62"/>
      <c r="C62"/>
      <c r="D62"/>
      <c r="E62"/>
      <c r="F62"/>
    </row>
    <row r="63" spans="1:6" x14ac:dyDescent="0.2">
      <c r="A63"/>
      <c r="B63"/>
      <c r="C63"/>
      <c r="D63"/>
      <c r="E63"/>
      <c r="F63"/>
    </row>
    <row r="64" spans="1:6"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spans="1:6" x14ac:dyDescent="0.2">
      <c r="A81"/>
      <c r="B81"/>
      <c r="C81"/>
      <c r="D81"/>
      <c r="E81"/>
      <c r="F81"/>
    </row>
    <row r="82" spans="1:6" x14ac:dyDescent="0.2">
      <c r="A82"/>
      <c r="B82"/>
      <c r="C82"/>
      <c r="D82"/>
      <c r="E82"/>
      <c r="F82"/>
    </row>
    <row r="83" spans="1:6" x14ac:dyDescent="0.2">
      <c r="A83"/>
      <c r="B83"/>
      <c r="C83"/>
      <c r="D83"/>
      <c r="E83"/>
      <c r="F83"/>
    </row>
    <row r="84" spans="1:6" x14ac:dyDescent="0.2">
      <c r="A84"/>
      <c r="B84"/>
      <c r="C84"/>
      <c r="D84"/>
      <c r="E84"/>
      <c r="F84"/>
    </row>
    <row r="85" spans="1:6" x14ac:dyDescent="0.2">
      <c r="A85"/>
      <c r="B85"/>
      <c r="C85"/>
      <c r="D85"/>
      <c r="E85"/>
      <c r="F85"/>
    </row>
    <row r="86" spans="1:6" x14ac:dyDescent="0.2">
      <c r="A86"/>
      <c r="B86"/>
      <c r="C86"/>
      <c r="D86"/>
      <c r="E86"/>
      <c r="F86"/>
    </row>
    <row r="87" spans="1:6" x14ac:dyDescent="0.2">
      <c r="A87"/>
      <c r="B87"/>
      <c r="C87"/>
      <c r="D87"/>
      <c r="E87"/>
      <c r="F87"/>
    </row>
    <row r="88" spans="1:6" x14ac:dyDescent="0.2">
      <c r="A88"/>
      <c r="B88"/>
      <c r="C88"/>
      <c r="D88"/>
      <c r="E88"/>
      <c r="F88"/>
    </row>
    <row r="89" spans="1:6" x14ac:dyDescent="0.2">
      <c r="A89"/>
      <c r="B89"/>
      <c r="C89"/>
      <c r="D89"/>
      <c r="E89"/>
      <c r="F89"/>
    </row>
    <row r="90" spans="1:6" x14ac:dyDescent="0.2">
      <c r="A90"/>
      <c r="B90"/>
      <c r="C90"/>
      <c r="D90"/>
      <c r="E90"/>
      <c r="F90"/>
    </row>
    <row r="91" spans="1:6" x14ac:dyDescent="0.2">
      <c r="A91"/>
      <c r="B91"/>
      <c r="C91"/>
      <c r="D91"/>
      <c r="E91"/>
      <c r="F91"/>
    </row>
    <row r="92" spans="1:6" x14ac:dyDescent="0.2">
      <c r="A92"/>
      <c r="B92"/>
      <c r="C92"/>
      <c r="D92"/>
      <c r="E92"/>
      <c r="F92"/>
    </row>
    <row r="93" spans="1:6" x14ac:dyDescent="0.2">
      <c r="A93"/>
      <c r="B93"/>
      <c r="C93"/>
      <c r="D93"/>
      <c r="E93"/>
      <c r="F93"/>
    </row>
    <row r="94" spans="1:6" x14ac:dyDescent="0.2">
      <c r="A94"/>
      <c r="B94"/>
      <c r="C94"/>
      <c r="D94"/>
      <c r="E94"/>
      <c r="F94"/>
    </row>
    <row r="95" spans="1:6" x14ac:dyDescent="0.2">
      <c r="A95"/>
      <c r="B95"/>
      <c r="C95"/>
      <c r="D95"/>
      <c r="E95"/>
      <c r="F95"/>
    </row>
    <row r="96" spans="1:6" x14ac:dyDescent="0.2">
      <c r="A96"/>
      <c r="B96"/>
      <c r="C96"/>
      <c r="D96"/>
      <c r="E96"/>
      <c r="F96"/>
    </row>
    <row r="97" spans="1:6" x14ac:dyDescent="0.2">
      <c r="A97"/>
      <c r="B97"/>
      <c r="C97"/>
      <c r="D97"/>
      <c r="E97"/>
      <c r="F97"/>
    </row>
    <row r="98" spans="1:6" x14ac:dyDescent="0.2">
      <c r="A98"/>
      <c r="B98"/>
      <c r="C98"/>
      <c r="D98"/>
      <c r="E98"/>
      <c r="F98"/>
    </row>
    <row r="99" spans="1:6" x14ac:dyDescent="0.2">
      <c r="A99"/>
      <c r="B99"/>
      <c r="C99"/>
      <c r="D99"/>
      <c r="E99"/>
      <c r="F99"/>
    </row>
    <row r="100" spans="1:6" x14ac:dyDescent="0.2">
      <c r="A100"/>
      <c r="B100"/>
      <c r="C100"/>
      <c r="D100"/>
      <c r="E100"/>
      <c r="F100"/>
    </row>
    <row r="101" spans="1:6" x14ac:dyDescent="0.2">
      <c r="A101"/>
      <c r="B101"/>
      <c r="C101"/>
      <c r="D101"/>
      <c r="E101"/>
      <c r="F101"/>
    </row>
    <row r="102" spans="1:6" x14ac:dyDescent="0.2">
      <c r="A102"/>
      <c r="B102"/>
      <c r="C102"/>
      <c r="D102"/>
      <c r="E102"/>
      <c r="F102"/>
    </row>
    <row r="103" spans="1:6" x14ac:dyDescent="0.2">
      <c r="A103"/>
      <c r="B103"/>
      <c r="C103"/>
      <c r="D103"/>
      <c r="E103"/>
      <c r="F103"/>
    </row>
    <row r="104" spans="1:6" x14ac:dyDescent="0.2">
      <c r="A104"/>
      <c r="B104"/>
      <c r="C104"/>
      <c r="D104"/>
      <c r="E104"/>
      <c r="F104"/>
    </row>
    <row r="105" spans="1:6" x14ac:dyDescent="0.2">
      <c r="A105"/>
      <c r="B105"/>
      <c r="C105"/>
      <c r="D105"/>
      <c r="E105"/>
      <c r="F105"/>
    </row>
    <row r="106" spans="1:6" x14ac:dyDescent="0.2">
      <c r="A106"/>
      <c r="B106"/>
      <c r="C106"/>
      <c r="D106"/>
      <c r="E106"/>
      <c r="F106"/>
    </row>
    <row r="107" spans="1:6" x14ac:dyDescent="0.2">
      <c r="A107"/>
      <c r="B107"/>
      <c r="C107"/>
      <c r="D107"/>
      <c r="E107"/>
      <c r="F107"/>
    </row>
    <row r="108" spans="1:6" x14ac:dyDescent="0.2">
      <c r="A108"/>
      <c r="B108"/>
      <c r="C108"/>
      <c r="D108"/>
      <c r="E108"/>
      <c r="F108"/>
    </row>
    <row r="109" spans="1:6" x14ac:dyDescent="0.2">
      <c r="A109"/>
      <c r="B109"/>
      <c r="C109"/>
      <c r="D109"/>
      <c r="E109"/>
      <c r="F109"/>
    </row>
    <row r="110" spans="1:6" x14ac:dyDescent="0.2">
      <c r="A110"/>
      <c r="B110"/>
      <c r="C110"/>
      <c r="D110"/>
      <c r="E110"/>
      <c r="F110"/>
    </row>
    <row r="111" spans="1:6" x14ac:dyDescent="0.2">
      <c r="A111"/>
      <c r="B111"/>
      <c r="C111"/>
      <c r="D111"/>
      <c r="E111"/>
      <c r="F111"/>
    </row>
    <row r="112" spans="1:6" x14ac:dyDescent="0.2">
      <c r="A112"/>
      <c r="B112"/>
      <c r="C112"/>
      <c r="D112"/>
      <c r="E112"/>
      <c r="F112"/>
    </row>
    <row r="113" spans="1:6" x14ac:dyDescent="0.2">
      <c r="A113"/>
      <c r="B113"/>
      <c r="C113"/>
      <c r="D113"/>
      <c r="E113"/>
      <c r="F113"/>
    </row>
    <row r="114" spans="1:6" x14ac:dyDescent="0.2">
      <c r="A114"/>
      <c r="B114"/>
      <c r="C114"/>
      <c r="D114"/>
      <c r="E114"/>
      <c r="F114"/>
    </row>
    <row r="115" spans="1:6" x14ac:dyDescent="0.2">
      <c r="A115"/>
      <c r="B115"/>
      <c r="C115"/>
      <c r="D115"/>
      <c r="E115"/>
      <c r="F115"/>
    </row>
    <row r="116" spans="1:6" x14ac:dyDescent="0.2">
      <c r="A116"/>
      <c r="B116"/>
      <c r="C116"/>
      <c r="D116"/>
      <c r="E116"/>
      <c r="F116"/>
    </row>
    <row r="117" spans="1:6" x14ac:dyDescent="0.2">
      <c r="A117"/>
      <c r="B117"/>
      <c r="C117"/>
      <c r="D117"/>
      <c r="E117"/>
      <c r="F117"/>
    </row>
    <row r="118" spans="1:6" x14ac:dyDescent="0.2">
      <c r="A118"/>
      <c r="B118"/>
      <c r="C118"/>
      <c r="D118"/>
      <c r="E118"/>
      <c r="F118"/>
    </row>
    <row r="119" spans="1:6" x14ac:dyDescent="0.2">
      <c r="A119"/>
      <c r="B119"/>
      <c r="C119"/>
      <c r="D119"/>
      <c r="E119"/>
      <c r="F119"/>
    </row>
    <row r="120" spans="1:6" x14ac:dyDescent="0.2">
      <c r="A120"/>
      <c r="B120"/>
      <c r="C120"/>
      <c r="D120"/>
      <c r="E120"/>
      <c r="F120"/>
    </row>
    <row r="121" spans="1:6" x14ac:dyDescent="0.2">
      <c r="A121"/>
      <c r="B121"/>
      <c r="C121"/>
      <c r="D121"/>
      <c r="E121"/>
      <c r="F121"/>
    </row>
    <row r="122" spans="1:6" x14ac:dyDescent="0.2">
      <c r="A122"/>
      <c r="B122"/>
      <c r="C122"/>
      <c r="D122"/>
      <c r="E122"/>
      <c r="F122"/>
    </row>
    <row r="123" spans="1:6" x14ac:dyDescent="0.2">
      <c r="A123"/>
      <c r="B123"/>
      <c r="C123"/>
      <c r="D123"/>
      <c r="E123"/>
      <c r="F123"/>
    </row>
    <row r="124" spans="1:6" x14ac:dyDescent="0.2">
      <c r="A124"/>
      <c r="B124"/>
      <c r="C124"/>
      <c r="D124"/>
      <c r="E124"/>
      <c r="F124"/>
    </row>
  </sheetData>
  <mergeCells count="2">
    <mergeCell ref="A6:F6"/>
    <mergeCell ref="A1:D4"/>
  </mergeCells>
  <hyperlinks>
    <hyperlink ref="A6" location="CEA_CONTROL_CAMBIOS!A1" display="CONTROL DE CAMBIOS" xr:uid="{DE714871-271B-47FB-8CC9-780F6FF179BA}"/>
    <hyperlink ref="A6:B6" location="CEA_PROTOCOLOS!A1" display="VOLVER AL MENÚ" xr:uid="{B6CF5428-158C-4AB7-8952-26276A4633E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E723-A15F-44A1-99A5-4727D11A126E}">
  <sheetPr>
    <tabColor theme="7" tint="0.39997558519241921"/>
  </sheetPr>
  <dimension ref="A1:B9"/>
  <sheetViews>
    <sheetView workbookViewId="0">
      <selection activeCell="F25" sqref="F25"/>
    </sheetView>
  </sheetViews>
  <sheetFormatPr baseColWidth="10" defaultColWidth="11.42578125" defaultRowHeight="12.75" x14ac:dyDescent="0.2"/>
  <cols>
    <col min="1" max="1" width="43.42578125" style="26" customWidth="1"/>
    <col min="2" max="2" width="13.85546875" style="26" customWidth="1"/>
    <col min="3" max="3" width="49.7109375" style="26" customWidth="1"/>
    <col min="4" max="4" width="37.140625" style="26" customWidth="1"/>
    <col min="5" max="16384" width="11.42578125" style="26"/>
  </cols>
  <sheetData>
    <row r="1" spans="1:2" ht="15" x14ac:dyDescent="0.25">
      <c r="A1" s="56" t="s">
        <v>722</v>
      </c>
      <c r="B1" s="54"/>
    </row>
    <row r="2" spans="1:2" ht="15" x14ac:dyDescent="0.25">
      <c r="A2" s="56" t="s">
        <v>723</v>
      </c>
      <c r="B2" s="54"/>
    </row>
    <row r="3" spans="1:2" ht="15" x14ac:dyDescent="0.25">
      <c r="A3" s="56" t="s">
        <v>724</v>
      </c>
      <c r="B3" s="54">
        <f>B1-B2</f>
        <v>0</v>
      </c>
    </row>
    <row r="4" spans="1:2" ht="15" x14ac:dyDescent="0.25">
      <c r="A4" s="56" t="s">
        <v>725</v>
      </c>
      <c r="B4" s="57" t="str">
        <f>IFERROR(B3/B2,"")</f>
        <v/>
      </c>
    </row>
    <row r="6" spans="1:2" x14ac:dyDescent="0.2">
      <c r="A6" s="50" t="s">
        <v>698</v>
      </c>
      <c r="B6" s="14"/>
    </row>
    <row r="7" spans="1:2" x14ac:dyDescent="0.2">
      <c r="A7" s="50" t="s">
        <v>699</v>
      </c>
      <c r="B7" s="14"/>
    </row>
    <row r="8" spans="1:2" x14ac:dyDescent="0.2">
      <c r="A8" s="50" t="s">
        <v>700</v>
      </c>
      <c r="B8" s="14"/>
    </row>
    <row r="9" spans="1:2" x14ac:dyDescent="0.2">
      <c r="A9" s="50" t="s">
        <v>701</v>
      </c>
      <c r="B9" s="14"/>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9DF3-360C-4A57-9F8F-4C19134BC292}">
  <sheetPr codeName="Hoja10">
    <tabColor theme="7" tint="0.39997558519241921"/>
  </sheetPr>
  <dimension ref="A1:B11"/>
  <sheetViews>
    <sheetView workbookViewId="0">
      <selection activeCell="I30" sqref="I30"/>
    </sheetView>
  </sheetViews>
  <sheetFormatPr baseColWidth="10" defaultColWidth="11.42578125" defaultRowHeight="12.75" x14ac:dyDescent="0.2"/>
  <cols>
    <col min="1" max="1" width="69.140625" style="26" bestFit="1" customWidth="1"/>
    <col min="2" max="2" width="14.42578125" style="26" customWidth="1"/>
    <col min="3" max="4" width="10.5703125" style="26" customWidth="1"/>
    <col min="5" max="16384" width="11.42578125" style="26"/>
  </cols>
  <sheetData>
    <row r="1" spans="1:2" x14ac:dyDescent="0.2">
      <c r="A1" s="52" t="s">
        <v>715</v>
      </c>
      <c r="B1" s="52" t="s">
        <v>716</v>
      </c>
    </row>
    <row r="2" spans="1:2" ht="25.5" x14ac:dyDescent="0.2">
      <c r="A2" s="53" t="s">
        <v>739</v>
      </c>
      <c r="B2" s="54"/>
    </row>
    <row r="3" spans="1:2" ht="25.5" x14ac:dyDescent="0.2">
      <c r="A3" s="53" t="s">
        <v>740</v>
      </c>
      <c r="B3" s="54"/>
    </row>
    <row r="4" spans="1:2" x14ac:dyDescent="0.2">
      <c r="A4" s="53" t="s">
        <v>719</v>
      </c>
      <c r="B4" s="54"/>
    </row>
    <row r="5" spans="1:2" x14ac:dyDescent="0.2">
      <c r="A5" s="53" t="s">
        <v>720</v>
      </c>
      <c r="B5" s="54"/>
    </row>
    <row r="6" spans="1:2" x14ac:dyDescent="0.2">
      <c r="A6" s="52" t="s">
        <v>702</v>
      </c>
      <c r="B6" s="55" t="str">
        <f>IFERROR((B2+B3)/(B4+B5),"")</f>
        <v/>
      </c>
    </row>
    <row r="8" spans="1:2" x14ac:dyDescent="0.2">
      <c r="A8" s="50" t="s">
        <v>698</v>
      </c>
      <c r="B8" s="14"/>
    </row>
    <row r="9" spans="1:2" x14ac:dyDescent="0.2">
      <c r="A9" s="50" t="s">
        <v>699</v>
      </c>
      <c r="B9" s="14"/>
    </row>
    <row r="10" spans="1:2" x14ac:dyDescent="0.2">
      <c r="A10" s="50" t="s">
        <v>700</v>
      </c>
      <c r="B10" s="14"/>
    </row>
    <row r="11" spans="1:2" x14ac:dyDescent="0.2">
      <c r="A11" s="50" t="s">
        <v>701</v>
      </c>
      <c r="B11" s="14"/>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DC63-DBF3-4D1A-A04F-A858C32AB94F}">
  <sheetPr codeName="Hoja11">
    <tabColor theme="7" tint="0.39997558519241921"/>
  </sheetPr>
  <dimension ref="A1:D9"/>
  <sheetViews>
    <sheetView workbookViewId="0">
      <selection activeCell="K34" sqref="K34"/>
    </sheetView>
  </sheetViews>
  <sheetFormatPr baseColWidth="10" defaultColWidth="11.42578125" defaultRowHeight="12.75" x14ac:dyDescent="0.2"/>
  <cols>
    <col min="1" max="1" width="64" style="26" customWidth="1"/>
    <col min="2" max="2" width="14.42578125" style="26" customWidth="1"/>
    <col min="3" max="3" width="13.28515625" style="26" customWidth="1"/>
    <col min="4" max="4" width="11.140625" style="26" customWidth="1"/>
    <col min="5" max="16384" width="11.42578125" style="26"/>
  </cols>
  <sheetData>
    <row r="1" spans="1:4" x14ac:dyDescent="0.2">
      <c r="A1" s="30" t="s">
        <v>634</v>
      </c>
      <c r="B1" s="30" t="s">
        <v>635</v>
      </c>
      <c r="C1" s="30" t="s">
        <v>636</v>
      </c>
      <c r="D1" s="30" t="s">
        <v>248</v>
      </c>
    </row>
    <row r="2" spans="1:4" x14ac:dyDescent="0.2">
      <c r="A2" s="31" t="s">
        <v>637</v>
      </c>
      <c r="B2" s="36"/>
      <c r="C2" s="36"/>
      <c r="D2" s="36"/>
    </row>
    <row r="3" spans="1:4" x14ac:dyDescent="0.2">
      <c r="A3" s="31" t="s">
        <v>638</v>
      </c>
      <c r="B3" s="84"/>
      <c r="C3" s="84"/>
      <c r="D3" s="84"/>
    </row>
    <row r="4" spans="1:4" ht="30.75" customHeight="1" x14ac:dyDescent="0.2">
      <c r="A4" s="71" t="s">
        <v>4</v>
      </c>
      <c r="B4" s="71"/>
      <c r="C4" s="71"/>
      <c r="D4" s="36"/>
    </row>
    <row r="6" spans="1:4" x14ac:dyDescent="0.2">
      <c r="A6" s="50" t="s">
        <v>698</v>
      </c>
      <c r="B6" s="14"/>
    </row>
    <row r="7" spans="1:4" x14ac:dyDescent="0.2">
      <c r="A7" s="50" t="s">
        <v>699</v>
      </c>
      <c r="B7" s="14"/>
    </row>
    <row r="8" spans="1:4" x14ac:dyDescent="0.2">
      <c r="A8" s="50" t="s">
        <v>700</v>
      </c>
      <c r="B8" s="14"/>
    </row>
    <row r="9" spans="1:4" x14ac:dyDescent="0.2">
      <c r="A9" s="50" t="s">
        <v>701</v>
      </c>
      <c r="B9" s="14"/>
    </row>
  </sheetData>
  <mergeCells count="2">
    <mergeCell ref="B3:D3"/>
    <mergeCell ref="A4:C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271BB-2E9C-4F99-8279-13A32F60BB88}">
  <sheetPr codeName="Hoja12">
    <tabColor theme="7" tint="0.39997558519241921"/>
  </sheetPr>
  <dimension ref="A1:B16"/>
  <sheetViews>
    <sheetView workbookViewId="0">
      <selection activeCell="I32" sqref="I32"/>
    </sheetView>
  </sheetViews>
  <sheetFormatPr baseColWidth="10" defaultColWidth="11.42578125" defaultRowHeight="12.75" x14ac:dyDescent="0.2"/>
  <cols>
    <col min="1" max="1" width="95.140625" style="26" customWidth="1"/>
    <col min="2" max="2" width="9.5703125" style="26" customWidth="1"/>
    <col min="3" max="3" width="13.28515625" style="26" customWidth="1"/>
    <col min="4" max="4" width="11.140625" style="26" customWidth="1"/>
    <col min="5" max="16384" width="11.42578125" style="26"/>
  </cols>
  <sheetData>
    <row r="1" spans="1:2" x14ac:dyDescent="0.2">
      <c r="A1" s="30" t="s">
        <v>639</v>
      </c>
      <c r="B1" s="30" t="s">
        <v>248</v>
      </c>
    </row>
    <row r="2" spans="1:2" x14ac:dyDescent="0.2">
      <c r="A2" s="28" t="s">
        <v>640</v>
      </c>
      <c r="B2" s="36"/>
    </row>
    <row r="3" spans="1:2" x14ac:dyDescent="0.2">
      <c r="A3" s="30" t="s">
        <v>641</v>
      </c>
      <c r="B3" s="30" t="s">
        <v>248</v>
      </c>
    </row>
    <row r="4" spans="1:2" x14ac:dyDescent="0.2">
      <c r="A4" s="31" t="s">
        <v>642</v>
      </c>
      <c r="B4" s="36"/>
    </row>
    <row r="5" spans="1:2" x14ac:dyDescent="0.2">
      <c r="A5" s="31" t="s">
        <v>643</v>
      </c>
      <c r="B5" s="36"/>
    </row>
    <row r="6" spans="1:2" ht="25.5" x14ac:dyDescent="0.2">
      <c r="A6" s="31" t="s">
        <v>644</v>
      </c>
      <c r="B6" s="36"/>
    </row>
    <row r="7" spans="1:2" x14ac:dyDescent="0.2">
      <c r="A7" s="31" t="s">
        <v>645</v>
      </c>
      <c r="B7" s="36"/>
    </row>
    <row r="9" spans="1:2" x14ac:dyDescent="0.2">
      <c r="A9" s="71" t="s">
        <v>252</v>
      </c>
      <c r="B9" s="71"/>
    </row>
    <row r="10" spans="1:2" x14ac:dyDescent="0.2">
      <c r="A10" s="85" t="s">
        <v>5</v>
      </c>
      <c r="B10" s="85"/>
    </row>
    <row r="11" spans="1:2" x14ac:dyDescent="0.2">
      <c r="A11" s="86">
        <v>0.7</v>
      </c>
      <c r="B11" s="86"/>
    </row>
    <row r="13" spans="1:2" x14ac:dyDescent="0.2">
      <c r="A13" s="50" t="s">
        <v>698</v>
      </c>
      <c r="B13" s="14"/>
    </row>
    <row r="14" spans="1:2" x14ac:dyDescent="0.2">
      <c r="A14" s="50" t="s">
        <v>699</v>
      </c>
      <c r="B14" s="14"/>
    </row>
    <row r="15" spans="1:2" x14ac:dyDescent="0.2">
      <c r="A15" s="50" t="s">
        <v>700</v>
      </c>
      <c r="B15" s="14"/>
    </row>
    <row r="16" spans="1:2" x14ac:dyDescent="0.2">
      <c r="A16" s="50" t="s">
        <v>701</v>
      </c>
      <c r="B16" s="14"/>
    </row>
  </sheetData>
  <mergeCells count="3">
    <mergeCell ref="A9:B9"/>
    <mergeCell ref="A10:B10"/>
    <mergeCell ref="A11:B1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D309-E152-4944-ACE7-29D8B97DF8CB}">
  <sheetPr codeName="Hoja13">
    <tabColor theme="7" tint="0.39997558519241921"/>
  </sheetPr>
  <dimension ref="A1:D9"/>
  <sheetViews>
    <sheetView workbookViewId="0">
      <selection activeCell="N21" sqref="N21"/>
    </sheetView>
  </sheetViews>
  <sheetFormatPr baseColWidth="10" defaultColWidth="11.42578125" defaultRowHeight="12.75" x14ac:dyDescent="0.2"/>
  <cols>
    <col min="1" max="1" width="33" style="26" customWidth="1"/>
    <col min="2" max="2" width="31.140625" style="26" customWidth="1"/>
    <col min="3" max="4" width="9.5703125" style="37" customWidth="1"/>
    <col min="5" max="16384" width="11.42578125" style="26"/>
  </cols>
  <sheetData>
    <row r="1" spans="1:2" x14ac:dyDescent="0.2">
      <c r="A1" s="52" t="s">
        <v>715</v>
      </c>
      <c r="B1" s="52" t="s">
        <v>716</v>
      </c>
    </row>
    <row r="2" spans="1:2" ht="38.25" x14ac:dyDescent="0.2">
      <c r="A2" s="53" t="s">
        <v>746</v>
      </c>
      <c r="B2" s="64">
        <f>COUNTA([1]Soportes!C30:C98)</f>
        <v>0</v>
      </c>
    </row>
    <row r="3" spans="1:2" ht="25.5" x14ac:dyDescent="0.2">
      <c r="A3" s="53" t="s">
        <v>747</v>
      </c>
      <c r="B3" s="64">
        <v>40</v>
      </c>
    </row>
    <row r="4" spans="1:2" ht="38.25" x14ac:dyDescent="0.2">
      <c r="A4" s="52" t="s">
        <v>6</v>
      </c>
      <c r="B4" s="55">
        <f>IFERROR(B2/B3,"")</f>
        <v>0</v>
      </c>
    </row>
    <row r="6" spans="1:2" x14ac:dyDescent="0.2">
      <c r="A6" s="50" t="s">
        <v>698</v>
      </c>
      <c r="B6" s="14"/>
    </row>
    <row r="7" spans="1:2" x14ac:dyDescent="0.2">
      <c r="A7" s="50" t="s">
        <v>699</v>
      </c>
      <c r="B7" s="14"/>
    </row>
    <row r="8" spans="1:2" x14ac:dyDescent="0.2">
      <c r="A8" s="50" t="s">
        <v>700</v>
      </c>
      <c r="B8" s="14"/>
    </row>
    <row r="9" spans="1:2" x14ac:dyDescent="0.2">
      <c r="A9" s="50" t="s">
        <v>701</v>
      </c>
      <c r="B9" s="14"/>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575E-B963-40D1-A4E5-C4B825F24DF4}">
  <sheetPr codeName="Hoja14">
    <tabColor theme="7" tint="0.39997558519241921"/>
  </sheetPr>
  <dimension ref="A1:B7"/>
  <sheetViews>
    <sheetView workbookViewId="0">
      <selection activeCell="O26" sqref="O26"/>
    </sheetView>
  </sheetViews>
  <sheetFormatPr baseColWidth="10" defaultColWidth="11.42578125" defaultRowHeight="12.75" x14ac:dyDescent="0.2"/>
  <cols>
    <col min="1" max="1" width="36.7109375" style="26" customWidth="1"/>
    <col min="2" max="2" width="9.5703125" style="26" customWidth="1"/>
    <col min="3" max="3" width="13.28515625" style="26" customWidth="1"/>
    <col min="4" max="4" width="11.140625" style="26" customWidth="1"/>
    <col min="5" max="16384" width="11.42578125" style="26"/>
  </cols>
  <sheetData>
    <row r="1" spans="1:2" x14ac:dyDescent="0.2">
      <c r="A1" s="38" t="s">
        <v>646</v>
      </c>
      <c r="B1" s="39"/>
    </row>
    <row r="2" spans="1:2" x14ac:dyDescent="0.2">
      <c r="A2" s="38" t="s">
        <v>512</v>
      </c>
      <c r="B2" s="27"/>
    </row>
    <row r="4" spans="1:2" x14ac:dyDescent="0.2">
      <c r="A4" s="50" t="s">
        <v>698</v>
      </c>
      <c r="B4" s="14"/>
    </row>
    <row r="5" spans="1:2" x14ac:dyDescent="0.2">
      <c r="A5" s="50" t="s">
        <v>699</v>
      </c>
      <c r="B5" s="14"/>
    </row>
    <row r="6" spans="1:2" x14ac:dyDescent="0.2">
      <c r="A6" s="50" t="s">
        <v>700</v>
      </c>
      <c r="B6" s="14"/>
    </row>
    <row r="7" spans="1:2" x14ac:dyDescent="0.2">
      <c r="A7" s="50" t="s">
        <v>701</v>
      </c>
      <c r="B7" s="14"/>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DA5D-30A6-4BF9-A8DD-07FE6E18595B}">
  <sheetPr codeName="Hoja15">
    <tabColor theme="7" tint="0.39997558519241921"/>
  </sheetPr>
  <dimension ref="A1:B8"/>
  <sheetViews>
    <sheetView workbookViewId="0">
      <selection activeCell="O29" sqref="O29"/>
    </sheetView>
  </sheetViews>
  <sheetFormatPr baseColWidth="10" defaultColWidth="11.42578125" defaultRowHeight="12.75" x14ac:dyDescent="0.2"/>
  <cols>
    <col min="1" max="1" width="16.5703125" style="26" customWidth="1"/>
    <col min="2" max="2" width="35.42578125" style="26" customWidth="1"/>
    <col min="3" max="3" width="13.28515625" style="26" customWidth="1"/>
    <col min="4" max="4" width="11.140625" style="26" customWidth="1"/>
    <col min="5" max="16384" width="11.42578125" style="26"/>
  </cols>
  <sheetData>
    <row r="1" spans="1:2" x14ac:dyDescent="0.2">
      <c r="A1" s="38" t="s">
        <v>509</v>
      </c>
      <c r="B1" s="40" t="s">
        <v>647</v>
      </c>
    </row>
    <row r="2" spans="1:2" x14ac:dyDescent="0.2">
      <c r="A2" s="38" t="s">
        <v>548</v>
      </c>
      <c r="B2" s="27"/>
    </row>
    <row r="3" spans="1:2" x14ac:dyDescent="0.2">
      <c r="A3" s="38" t="s">
        <v>248</v>
      </c>
      <c r="B3" s="35"/>
    </row>
    <row r="5" spans="1:2" x14ac:dyDescent="0.2">
      <c r="A5" s="50" t="s">
        <v>698</v>
      </c>
      <c r="B5" s="14"/>
    </row>
    <row r="6" spans="1:2" x14ac:dyDescent="0.2">
      <c r="A6" s="50" t="s">
        <v>699</v>
      </c>
      <c r="B6" s="14"/>
    </row>
    <row r="7" spans="1:2" x14ac:dyDescent="0.2">
      <c r="A7" s="50" t="s">
        <v>700</v>
      </c>
      <c r="B7" s="14"/>
    </row>
    <row r="8" spans="1:2" x14ac:dyDescent="0.2">
      <c r="A8" s="50" t="s">
        <v>701</v>
      </c>
      <c r="B8" s="14"/>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49E74-E2D5-4178-B06B-8481E758F648}">
  <sheetPr codeName="Hoja16">
    <tabColor theme="7" tint="0.39997558519241921"/>
  </sheetPr>
  <dimension ref="A1:D9"/>
  <sheetViews>
    <sheetView workbookViewId="0">
      <selection activeCell="N22" sqref="N22"/>
    </sheetView>
  </sheetViews>
  <sheetFormatPr baseColWidth="10" defaultColWidth="11.42578125" defaultRowHeight="12.75" x14ac:dyDescent="0.2"/>
  <cols>
    <col min="1" max="1" width="17.5703125" style="26" customWidth="1"/>
    <col min="2" max="2" width="13.85546875" style="26" customWidth="1"/>
    <col min="3" max="3" width="21.42578125" style="26" customWidth="1"/>
    <col min="4" max="4" width="20.42578125" style="26" customWidth="1"/>
    <col min="5" max="16384" width="11.42578125" style="26"/>
  </cols>
  <sheetData>
    <row r="1" spans="1:4" ht="38.25" x14ac:dyDescent="0.2">
      <c r="A1" s="30" t="s">
        <v>648</v>
      </c>
      <c r="B1" s="30" t="s">
        <v>649</v>
      </c>
      <c r="C1" s="30" t="s">
        <v>650</v>
      </c>
      <c r="D1" s="30" t="s">
        <v>651</v>
      </c>
    </row>
    <row r="2" spans="1:4" x14ac:dyDescent="0.2">
      <c r="A2" s="38" t="s">
        <v>652</v>
      </c>
      <c r="B2" s="29"/>
      <c r="C2" s="29"/>
      <c r="D2" s="29"/>
    </row>
    <row r="3" spans="1:4" x14ac:dyDescent="0.2">
      <c r="A3" s="38" t="s">
        <v>653</v>
      </c>
      <c r="B3" s="29"/>
      <c r="C3" s="29"/>
      <c r="D3" s="29"/>
    </row>
    <row r="4" spans="1:4" x14ac:dyDescent="0.2">
      <c r="A4" s="38" t="s">
        <v>654</v>
      </c>
      <c r="B4" s="29"/>
      <c r="C4" s="29"/>
      <c r="D4" s="29"/>
    </row>
    <row r="6" spans="1:4" x14ac:dyDescent="0.2">
      <c r="A6" s="50" t="s">
        <v>698</v>
      </c>
      <c r="B6" s="14"/>
    </row>
    <row r="7" spans="1:4" x14ac:dyDescent="0.2">
      <c r="A7" s="50" t="s">
        <v>699</v>
      </c>
      <c r="B7" s="14"/>
    </row>
    <row r="8" spans="1:4" x14ac:dyDescent="0.2">
      <c r="A8" s="50" t="s">
        <v>700</v>
      </c>
      <c r="B8" s="14"/>
    </row>
    <row r="9" spans="1:4" x14ac:dyDescent="0.2">
      <c r="A9" s="50" t="s">
        <v>701</v>
      </c>
      <c r="B9" s="14"/>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0153-6612-4E4C-A33D-FA8236EB844E}">
  <sheetPr codeName="Hoja17">
    <tabColor theme="7" tint="0.39997558519241921"/>
  </sheetPr>
  <dimension ref="A1:C7"/>
  <sheetViews>
    <sheetView workbookViewId="0">
      <selection activeCell="M21" sqref="M21"/>
    </sheetView>
  </sheetViews>
  <sheetFormatPr baseColWidth="10" defaultColWidth="11.42578125" defaultRowHeight="12.75" x14ac:dyDescent="0.2"/>
  <cols>
    <col min="1" max="1" width="22.140625" style="26" customWidth="1"/>
    <col min="2" max="2" width="24.85546875" style="26" customWidth="1"/>
    <col min="3" max="3" width="22.140625" style="26" customWidth="1"/>
    <col min="4" max="16384" width="11.42578125" style="26"/>
  </cols>
  <sheetData>
    <row r="1" spans="1:3" ht="25.5" x14ac:dyDescent="0.2">
      <c r="A1" s="30" t="s">
        <v>119</v>
      </c>
      <c r="B1" s="30" t="s">
        <v>120</v>
      </c>
      <c r="C1" s="30" t="s">
        <v>121</v>
      </c>
    </row>
    <row r="2" spans="1:3" x14ac:dyDescent="0.2">
      <c r="A2" s="29"/>
      <c r="B2" s="29"/>
      <c r="C2" s="29"/>
    </row>
    <row r="4" spans="1:3" x14ac:dyDescent="0.2">
      <c r="A4" s="50" t="s">
        <v>698</v>
      </c>
      <c r="B4" s="14"/>
    </row>
    <row r="5" spans="1:3" x14ac:dyDescent="0.2">
      <c r="A5" s="50" t="s">
        <v>699</v>
      </c>
      <c r="B5" s="14"/>
    </row>
    <row r="6" spans="1:3" x14ac:dyDescent="0.2">
      <c r="A6" s="50" t="s">
        <v>700</v>
      </c>
      <c r="B6" s="14"/>
    </row>
    <row r="7" spans="1:3" x14ac:dyDescent="0.2">
      <c r="A7" s="50" t="s">
        <v>701</v>
      </c>
      <c r="B7" s="14"/>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CDCF6-325D-47C4-A076-810254096207}">
  <sheetPr codeName="Hoja18">
    <tabColor theme="7" tint="0.39997558519241921"/>
  </sheetPr>
  <dimension ref="A1:E10"/>
  <sheetViews>
    <sheetView workbookViewId="0">
      <selection activeCell="N22" sqref="N22"/>
    </sheetView>
  </sheetViews>
  <sheetFormatPr baseColWidth="10" defaultColWidth="11.42578125" defaultRowHeight="12.75" x14ac:dyDescent="0.2"/>
  <cols>
    <col min="1" max="2" width="19.85546875" style="26" customWidth="1"/>
    <col min="3" max="3" width="18.28515625" style="26" customWidth="1"/>
    <col min="4" max="4" width="18" style="26" customWidth="1"/>
    <col min="5" max="5" width="13.7109375" style="26" customWidth="1"/>
    <col min="6" max="16384" width="11.42578125" style="26"/>
  </cols>
  <sheetData>
    <row r="1" spans="1:5" ht="25.5" x14ac:dyDescent="0.2">
      <c r="A1" s="30" t="s">
        <v>393</v>
      </c>
      <c r="B1" s="30" t="s">
        <v>394</v>
      </c>
      <c r="C1" s="30" t="s">
        <v>395</v>
      </c>
      <c r="D1" s="30" t="s">
        <v>656</v>
      </c>
      <c r="E1" s="30" t="s">
        <v>397</v>
      </c>
    </row>
    <row r="2" spans="1:5" x14ac:dyDescent="0.2">
      <c r="A2" s="29"/>
      <c r="B2" s="29"/>
      <c r="C2" s="29"/>
      <c r="D2" s="29"/>
      <c r="E2" s="29"/>
    </row>
    <row r="4" spans="1:5" x14ac:dyDescent="0.2">
      <c r="A4" s="71" t="s">
        <v>655</v>
      </c>
      <c r="B4" s="71"/>
      <c r="C4" s="71"/>
      <c r="D4" s="71"/>
      <c r="E4" s="35"/>
    </row>
    <row r="5" spans="1:5" x14ac:dyDescent="0.2">
      <c r="A5" s="71" t="s">
        <v>626</v>
      </c>
      <c r="B5" s="71"/>
      <c r="C5" s="71"/>
      <c r="D5" s="71"/>
      <c r="E5" s="35"/>
    </row>
    <row r="7" spans="1:5" x14ac:dyDescent="0.2">
      <c r="A7" s="50" t="s">
        <v>698</v>
      </c>
      <c r="B7" s="14"/>
    </row>
    <row r="8" spans="1:5" x14ac:dyDescent="0.2">
      <c r="A8" s="50" t="s">
        <v>699</v>
      </c>
      <c r="B8" s="14"/>
    </row>
    <row r="9" spans="1:5" x14ac:dyDescent="0.2">
      <c r="A9" s="50" t="s">
        <v>700</v>
      </c>
      <c r="B9" s="14"/>
    </row>
    <row r="10" spans="1:5" x14ac:dyDescent="0.2">
      <c r="A10" s="50" t="s">
        <v>701</v>
      </c>
      <c r="B10" s="14"/>
    </row>
  </sheetData>
  <mergeCells count="2">
    <mergeCell ref="A4:D4"/>
    <mergeCell ref="A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0B89-63F2-414D-BBA2-44F16DFA474A}">
  <sheetPr codeName="Hoja4"/>
  <dimension ref="A1:D125"/>
  <sheetViews>
    <sheetView zoomScale="98" zoomScaleNormal="98" workbookViewId="0">
      <selection activeCell="B56" sqref="B56"/>
    </sheetView>
  </sheetViews>
  <sheetFormatPr baseColWidth="10" defaultRowHeight="12.75" x14ac:dyDescent="0.2"/>
  <cols>
    <col min="2" max="2" width="25.7109375" customWidth="1"/>
    <col min="3" max="3" width="24.28515625" style="7" customWidth="1"/>
    <col min="4" max="4" width="75.7109375" customWidth="1"/>
  </cols>
  <sheetData>
    <row r="1" spans="1:4" x14ac:dyDescent="0.2">
      <c r="A1" s="2" t="s">
        <v>20</v>
      </c>
      <c r="B1" s="2" t="s">
        <v>150</v>
      </c>
      <c r="C1" s="5" t="s">
        <v>152</v>
      </c>
      <c r="D1" s="2" t="s">
        <v>153</v>
      </c>
    </row>
    <row r="2" spans="1:4" x14ac:dyDescent="0.2">
      <c r="A2" s="4" t="s">
        <v>151</v>
      </c>
      <c r="B2" s="4" t="s">
        <v>179</v>
      </c>
      <c r="C2" s="6" t="s">
        <v>209</v>
      </c>
      <c r="D2" s="3" t="s">
        <v>59</v>
      </c>
    </row>
    <row r="3" spans="1:4" x14ac:dyDescent="0.2">
      <c r="A3" s="4" t="s">
        <v>151</v>
      </c>
      <c r="B3" s="4" t="s">
        <v>77</v>
      </c>
      <c r="C3" s="6" t="s">
        <v>209</v>
      </c>
      <c r="D3" s="3" t="s">
        <v>77</v>
      </c>
    </row>
    <row r="4" spans="1:4" x14ac:dyDescent="0.2">
      <c r="A4" s="4" t="s">
        <v>151</v>
      </c>
      <c r="B4" s="4" t="s">
        <v>178</v>
      </c>
      <c r="C4" s="6" t="s">
        <v>209</v>
      </c>
      <c r="D4" s="3" t="s">
        <v>60</v>
      </c>
    </row>
    <row r="5" spans="1:4" x14ac:dyDescent="0.2">
      <c r="A5" s="4" t="s">
        <v>151</v>
      </c>
      <c r="B5" s="4" t="s">
        <v>180</v>
      </c>
      <c r="C5" s="6" t="s">
        <v>210</v>
      </c>
      <c r="D5" s="3" t="s">
        <v>61</v>
      </c>
    </row>
    <row r="6" spans="1:4" x14ac:dyDescent="0.2">
      <c r="A6" s="4" t="s">
        <v>151</v>
      </c>
      <c r="B6" s="4" t="s">
        <v>62</v>
      </c>
      <c r="C6" s="6" t="s">
        <v>209</v>
      </c>
      <c r="D6" s="3" t="s">
        <v>183</v>
      </c>
    </row>
    <row r="7" spans="1:4" x14ac:dyDescent="0.2">
      <c r="A7" s="4" t="s">
        <v>151</v>
      </c>
      <c r="B7" s="4" t="s">
        <v>181</v>
      </c>
      <c r="C7" s="6" t="s">
        <v>210</v>
      </c>
      <c r="D7" s="3" t="s">
        <v>182</v>
      </c>
    </row>
    <row r="8" spans="1:4" x14ac:dyDescent="0.2">
      <c r="A8" s="4" t="s">
        <v>151</v>
      </c>
      <c r="B8" s="4" t="s">
        <v>78</v>
      </c>
      <c r="C8" s="6" t="s">
        <v>209</v>
      </c>
      <c r="D8" s="3" t="s">
        <v>184</v>
      </c>
    </row>
    <row r="9" spans="1:4" x14ac:dyDescent="0.2">
      <c r="A9" s="4" t="s">
        <v>151</v>
      </c>
      <c r="B9" s="4" t="s">
        <v>177</v>
      </c>
      <c r="C9" s="6" t="s">
        <v>209</v>
      </c>
      <c r="D9" s="3" t="s">
        <v>63</v>
      </c>
    </row>
    <row r="10" spans="1:4" x14ac:dyDescent="0.2">
      <c r="A10" s="4" t="s">
        <v>154</v>
      </c>
      <c r="B10" s="4" t="s">
        <v>77</v>
      </c>
      <c r="C10" s="6" t="s">
        <v>209</v>
      </c>
      <c r="D10" s="1" t="s">
        <v>77</v>
      </c>
    </row>
    <row r="11" spans="1:4" x14ac:dyDescent="0.2">
      <c r="A11" s="4" t="s">
        <v>154</v>
      </c>
      <c r="B11" s="4" t="s">
        <v>185</v>
      </c>
      <c r="C11" s="6" t="s">
        <v>209</v>
      </c>
      <c r="D11" s="1" t="s">
        <v>184</v>
      </c>
    </row>
    <row r="12" spans="1:4" x14ac:dyDescent="0.2">
      <c r="A12" s="4" t="s">
        <v>154</v>
      </c>
      <c r="B12" s="4" t="s">
        <v>186</v>
      </c>
      <c r="C12" s="6" t="s">
        <v>209</v>
      </c>
      <c r="D12" s="3" t="s">
        <v>149</v>
      </c>
    </row>
    <row r="13" spans="1:4" x14ac:dyDescent="0.2">
      <c r="A13" s="4" t="s">
        <v>154</v>
      </c>
      <c r="B13" s="4" t="s">
        <v>188</v>
      </c>
      <c r="C13" s="6" t="s">
        <v>209</v>
      </c>
      <c r="D13" s="3" t="s">
        <v>189</v>
      </c>
    </row>
    <row r="14" spans="1:4" x14ac:dyDescent="0.2">
      <c r="A14" s="4" t="s">
        <v>154</v>
      </c>
      <c r="B14" s="4" t="s">
        <v>187</v>
      </c>
      <c r="C14" s="6" t="s">
        <v>209</v>
      </c>
      <c r="D14" s="3" t="s">
        <v>255</v>
      </c>
    </row>
    <row r="15" spans="1:4" x14ac:dyDescent="0.2">
      <c r="A15" s="4" t="s">
        <v>155</v>
      </c>
      <c r="B15" s="4"/>
      <c r="C15" s="6"/>
      <c r="D15" s="3" t="s">
        <v>67</v>
      </c>
    </row>
    <row r="16" spans="1:4" x14ac:dyDescent="0.2">
      <c r="A16" s="4" t="s">
        <v>155</v>
      </c>
      <c r="B16" s="4"/>
      <c r="C16" s="6"/>
      <c r="D16" s="3" t="s">
        <v>68</v>
      </c>
    </row>
    <row r="17" spans="1:4" x14ac:dyDescent="0.2">
      <c r="A17" s="4" t="s">
        <v>155</v>
      </c>
      <c r="B17" s="4"/>
      <c r="C17" s="6"/>
      <c r="D17" s="3" t="s">
        <v>69</v>
      </c>
    </row>
    <row r="18" spans="1:4" x14ac:dyDescent="0.2">
      <c r="A18" s="4" t="s">
        <v>156</v>
      </c>
      <c r="B18" s="4"/>
      <c r="C18" s="6"/>
      <c r="D18" s="3" t="s">
        <v>70</v>
      </c>
    </row>
    <row r="19" spans="1:4" x14ac:dyDescent="0.2">
      <c r="A19" s="4" t="s">
        <v>156</v>
      </c>
      <c r="B19" s="4"/>
      <c r="C19" s="6"/>
      <c r="D19" s="3" t="s">
        <v>71</v>
      </c>
    </row>
    <row r="20" spans="1:4" x14ac:dyDescent="0.2">
      <c r="A20" s="4" t="s">
        <v>156</v>
      </c>
      <c r="B20" s="4"/>
      <c r="C20" s="6"/>
      <c r="D20" s="3" t="s">
        <v>72</v>
      </c>
    </row>
    <row r="21" spans="1:4" x14ac:dyDescent="0.2">
      <c r="A21" s="4" t="s">
        <v>157</v>
      </c>
      <c r="B21" s="4"/>
      <c r="C21" s="6"/>
      <c r="D21" s="1" t="s">
        <v>64</v>
      </c>
    </row>
    <row r="22" spans="1:4" x14ac:dyDescent="0.2">
      <c r="A22" s="4" t="s">
        <v>157</v>
      </c>
      <c r="B22" s="4"/>
      <c r="C22" s="6"/>
      <c r="D22" s="1" t="s">
        <v>73</v>
      </c>
    </row>
    <row r="23" spans="1:4" x14ac:dyDescent="0.2">
      <c r="A23" s="4" t="s">
        <v>157</v>
      </c>
      <c r="B23" s="4"/>
      <c r="C23" s="6"/>
      <c r="D23" s="3" t="s">
        <v>65</v>
      </c>
    </row>
    <row r="24" spans="1:4" x14ac:dyDescent="0.2">
      <c r="A24" s="4" t="s">
        <v>157</v>
      </c>
      <c r="B24" s="4"/>
      <c r="C24" s="6"/>
      <c r="D24" s="3" t="s">
        <v>66</v>
      </c>
    </row>
    <row r="25" spans="1:4" x14ac:dyDescent="0.2">
      <c r="A25" s="4" t="s">
        <v>157</v>
      </c>
      <c r="B25" s="4"/>
      <c r="C25" s="6"/>
      <c r="D25" s="3" t="s">
        <v>74</v>
      </c>
    </row>
    <row r="26" spans="1:4" x14ac:dyDescent="0.2">
      <c r="A26" s="4" t="s">
        <v>158</v>
      </c>
      <c r="B26" s="4"/>
      <c r="C26" s="6"/>
      <c r="D26" s="1" t="s">
        <v>75</v>
      </c>
    </row>
    <row r="27" spans="1:4" x14ac:dyDescent="0.2">
      <c r="A27" s="4" t="s">
        <v>158</v>
      </c>
      <c r="B27" s="4"/>
      <c r="C27" s="6"/>
      <c r="D27" s="1" t="s">
        <v>76</v>
      </c>
    </row>
    <row r="28" spans="1:4" x14ac:dyDescent="0.2">
      <c r="A28" s="4" t="s">
        <v>158</v>
      </c>
      <c r="B28" s="4"/>
      <c r="C28" s="6"/>
      <c r="D28" s="3" t="s">
        <v>77</v>
      </c>
    </row>
    <row r="29" spans="1:4" x14ac:dyDescent="0.2">
      <c r="A29" s="4" t="s">
        <v>158</v>
      </c>
      <c r="B29" s="4"/>
      <c r="C29" s="6"/>
      <c r="D29" s="3" t="s">
        <v>78</v>
      </c>
    </row>
    <row r="30" spans="1:4" x14ac:dyDescent="0.2">
      <c r="A30" s="4" t="s">
        <v>159</v>
      </c>
      <c r="B30" s="4"/>
      <c r="C30" s="6"/>
      <c r="D30" s="1" t="s">
        <v>79</v>
      </c>
    </row>
    <row r="31" spans="1:4" x14ac:dyDescent="0.2">
      <c r="A31" s="4" t="s">
        <v>159</v>
      </c>
      <c r="B31" s="4"/>
      <c r="C31" s="6"/>
      <c r="D31" s="1" t="s">
        <v>79</v>
      </c>
    </row>
    <row r="32" spans="1:4" x14ac:dyDescent="0.2">
      <c r="A32" s="4" t="s">
        <v>159</v>
      </c>
      <c r="B32" s="4"/>
      <c r="C32" s="6"/>
      <c r="D32" s="1" t="s">
        <v>80</v>
      </c>
    </row>
    <row r="33" spans="1:4" x14ac:dyDescent="0.2">
      <c r="A33" s="4" t="s">
        <v>159</v>
      </c>
      <c r="B33" s="4"/>
      <c r="C33" s="6"/>
      <c r="D33" s="1" t="s">
        <v>81</v>
      </c>
    </row>
    <row r="34" spans="1:4" x14ac:dyDescent="0.2">
      <c r="A34" s="4" t="s">
        <v>159</v>
      </c>
      <c r="B34" s="4"/>
      <c r="C34" s="6"/>
      <c r="D34" s="1" t="s">
        <v>82</v>
      </c>
    </row>
    <row r="35" spans="1:4" x14ac:dyDescent="0.2">
      <c r="A35" s="4" t="s">
        <v>159</v>
      </c>
      <c r="B35" s="4"/>
      <c r="C35" s="6"/>
      <c r="D35" s="1" t="s">
        <v>83</v>
      </c>
    </row>
    <row r="36" spans="1:4" x14ac:dyDescent="0.2">
      <c r="A36" s="4" t="s">
        <v>159</v>
      </c>
      <c r="B36" s="4"/>
      <c r="C36" s="6"/>
      <c r="D36" s="1" t="s">
        <v>84</v>
      </c>
    </row>
    <row r="37" spans="1:4" x14ac:dyDescent="0.2">
      <c r="A37" s="4" t="s">
        <v>159</v>
      </c>
      <c r="B37" s="4"/>
      <c r="C37" s="6"/>
      <c r="D37" s="1" t="s">
        <v>85</v>
      </c>
    </row>
    <row r="38" spans="1:4" x14ac:dyDescent="0.2">
      <c r="A38" s="4" t="s">
        <v>159</v>
      </c>
      <c r="B38" s="4"/>
      <c r="C38" s="6"/>
      <c r="D38" s="1" t="s">
        <v>86</v>
      </c>
    </row>
    <row r="39" spans="1:4" x14ac:dyDescent="0.2">
      <c r="A39" s="4" t="s">
        <v>159</v>
      </c>
      <c r="B39" s="4"/>
      <c r="C39" s="6"/>
      <c r="D39" s="1" t="s">
        <v>87</v>
      </c>
    </row>
    <row r="40" spans="1:4" x14ac:dyDescent="0.2">
      <c r="A40" s="4" t="s">
        <v>159</v>
      </c>
      <c r="B40" s="4"/>
      <c r="C40" s="6"/>
      <c r="D40" s="3" t="s">
        <v>88</v>
      </c>
    </row>
    <row r="41" spans="1:4" x14ac:dyDescent="0.2">
      <c r="A41" s="4" t="s">
        <v>159</v>
      </c>
      <c r="B41" s="4"/>
      <c r="C41" s="6"/>
      <c r="D41" s="3" t="s">
        <v>89</v>
      </c>
    </row>
    <row r="42" spans="1:4" x14ac:dyDescent="0.2">
      <c r="A42" s="4" t="s">
        <v>159</v>
      </c>
      <c r="B42" s="4"/>
      <c r="C42" s="6"/>
      <c r="D42" s="3"/>
    </row>
    <row r="43" spans="1:4" x14ac:dyDescent="0.2">
      <c r="A43" s="4" t="s">
        <v>159</v>
      </c>
      <c r="B43" s="4"/>
      <c r="C43" s="6"/>
      <c r="D43" s="3" t="s">
        <v>90</v>
      </c>
    </row>
    <row r="44" spans="1:4" x14ac:dyDescent="0.2">
      <c r="A44" s="4" t="s">
        <v>159</v>
      </c>
      <c r="B44" s="4"/>
      <c r="C44" s="6"/>
      <c r="D44" s="3" t="s">
        <v>91</v>
      </c>
    </row>
    <row r="45" spans="1:4" x14ac:dyDescent="0.2">
      <c r="A45" s="4" t="s">
        <v>159</v>
      </c>
      <c r="B45" s="4"/>
      <c r="C45" s="6"/>
      <c r="D45" s="3" t="s">
        <v>92</v>
      </c>
    </row>
    <row r="46" spans="1:4" x14ac:dyDescent="0.2">
      <c r="A46" s="4" t="s">
        <v>159</v>
      </c>
      <c r="B46" s="4"/>
      <c r="C46" s="6"/>
      <c r="D46" s="3" t="s">
        <v>93</v>
      </c>
    </row>
    <row r="47" spans="1:4" x14ac:dyDescent="0.2">
      <c r="A47" s="4" t="s">
        <v>159</v>
      </c>
      <c r="B47" s="4"/>
      <c r="C47" s="6"/>
      <c r="D47" s="3" t="s">
        <v>94</v>
      </c>
    </row>
    <row r="48" spans="1:4" x14ac:dyDescent="0.2">
      <c r="A48" s="4" t="s">
        <v>159</v>
      </c>
      <c r="B48" s="4"/>
      <c r="C48" s="6"/>
      <c r="D48" s="3" t="s">
        <v>95</v>
      </c>
    </row>
    <row r="49" spans="1:4" x14ac:dyDescent="0.2">
      <c r="A49" s="4" t="s">
        <v>159</v>
      </c>
      <c r="B49" s="4"/>
      <c r="C49" s="6"/>
      <c r="D49" s="3" t="s">
        <v>96</v>
      </c>
    </row>
    <row r="50" spans="1:4" x14ac:dyDescent="0.2">
      <c r="A50" s="4" t="s">
        <v>159</v>
      </c>
      <c r="B50" s="4"/>
      <c r="C50" s="6"/>
      <c r="D50" s="3" t="s">
        <v>97</v>
      </c>
    </row>
    <row r="51" spans="1:4" x14ac:dyDescent="0.2">
      <c r="A51" s="4" t="s">
        <v>159</v>
      </c>
      <c r="B51" s="4"/>
      <c r="C51" s="6"/>
      <c r="D51" s="3" t="s">
        <v>98</v>
      </c>
    </row>
    <row r="52" spans="1:4" x14ac:dyDescent="0.2">
      <c r="A52" s="4" t="s">
        <v>160</v>
      </c>
      <c r="B52" s="4"/>
      <c r="C52" s="6"/>
      <c r="D52" s="1" t="s">
        <v>64</v>
      </c>
    </row>
    <row r="53" spans="1:4" x14ac:dyDescent="0.2">
      <c r="A53" s="4" t="s">
        <v>160</v>
      </c>
      <c r="B53" s="4"/>
      <c r="C53" s="6"/>
      <c r="D53" s="1" t="s">
        <v>99</v>
      </c>
    </row>
    <row r="54" spans="1:4" x14ac:dyDescent="0.2">
      <c r="A54" s="4" t="s">
        <v>160</v>
      </c>
      <c r="B54" s="4"/>
      <c r="C54" s="6"/>
      <c r="D54" s="3" t="s">
        <v>100</v>
      </c>
    </row>
    <row r="55" spans="1:4" x14ac:dyDescent="0.2">
      <c r="A55" s="4" t="s">
        <v>160</v>
      </c>
      <c r="B55" s="4"/>
      <c r="C55" s="6"/>
      <c r="D55" s="3" t="s">
        <v>101</v>
      </c>
    </row>
    <row r="56" spans="1:4" x14ac:dyDescent="0.2">
      <c r="A56" s="4" t="s">
        <v>161</v>
      </c>
      <c r="B56" s="4"/>
      <c r="C56" s="6"/>
      <c r="D56" s="1" t="s">
        <v>102</v>
      </c>
    </row>
    <row r="57" spans="1:4" x14ac:dyDescent="0.2">
      <c r="A57" s="4" t="s">
        <v>161</v>
      </c>
      <c r="B57" s="4"/>
      <c r="C57" s="6"/>
      <c r="D57" s="1" t="s">
        <v>19</v>
      </c>
    </row>
    <row r="58" spans="1:4" x14ac:dyDescent="0.2">
      <c r="A58" s="4" t="s">
        <v>161</v>
      </c>
      <c r="B58" s="4"/>
      <c r="C58" s="6"/>
      <c r="D58" s="3" t="s">
        <v>103</v>
      </c>
    </row>
    <row r="59" spans="1:4" x14ac:dyDescent="0.2">
      <c r="A59" s="4" t="s">
        <v>161</v>
      </c>
      <c r="B59" s="4"/>
      <c r="C59" s="6"/>
      <c r="D59" s="3" t="s">
        <v>77</v>
      </c>
    </row>
    <row r="60" spans="1:4" x14ac:dyDescent="0.2">
      <c r="A60" s="4" t="s">
        <v>161</v>
      </c>
      <c r="B60" s="4"/>
      <c r="C60" s="6"/>
      <c r="D60" s="3" t="s">
        <v>104</v>
      </c>
    </row>
    <row r="61" spans="1:4" x14ac:dyDescent="0.2">
      <c r="A61" s="4" t="s">
        <v>161</v>
      </c>
      <c r="B61" s="4"/>
      <c r="C61" s="6"/>
      <c r="D61" s="3" t="s">
        <v>105</v>
      </c>
    </row>
    <row r="62" spans="1:4" x14ac:dyDescent="0.2">
      <c r="A62" s="4" t="s">
        <v>162</v>
      </c>
      <c r="B62" s="4"/>
      <c r="C62" s="6"/>
      <c r="D62" s="1" t="s">
        <v>106</v>
      </c>
    </row>
    <row r="63" spans="1:4" x14ac:dyDescent="0.2">
      <c r="A63" s="4" t="s">
        <v>162</v>
      </c>
      <c r="B63" s="4"/>
      <c r="C63" s="6"/>
      <c r="D63" s="1" t="s">
        <v>107</v>
      </c>
    </row>
    <row r="64" spans="1:4" x14ac:dyDescent="0.2">
      <c r="A64" s="4" t="s">
        <v>162</v>
      </c>
      <c r="B64" s="4"/>
      <c r="C64" s="6"/>
      <c r="D64" s="3" t="s">
        <v>108</v>
      </c>
    </row>
    <row r="65" spans="1:4" x14ac:dyDescent="0.2">
      <c r="A65" s="4" t="s">
        <v>162</v>
      </c>
      <c r="B65" s="4"/>
      <c r="C65" s="6"/>
      <c r="D65" s="3" t="s">
        <v>88</v>
      </c>
    </row>
    <row r="66" spans="1:4" x14ac:dyDescent="0.2">
      <c r="A66" s="4" t="s">
        <v>162</v>
      </c>
      <c r="B66" s="4"/>
      <c r="C66" s="6"/>
      <c r="D66" s="3" t="s">
        <v>64</v>
      </c>
    </row>
    <row r="67" spans="1:4" x14ac:dyDescent="0.2">
      <c r="A67" s="4" t="s">
        <v>162</v>
      </c>
      <c r="B67" s="4"/>
      <c r="C67" s="6"/>
      <c r="D67" s="3" t="s">
        <v>109</v>
      </c>
    </row>
    <row r="68" spans="1:4" x14ac:dyDescent="0.2">
      <c r="A68" s="4" t="s">
        <v>162</v>
      </c>
      <c r="B68" s="4"/>
      <c r="C68" s="6"/>
      <c r="D68" s="3" t="s">
        <v>110</v>
      </c>
    </row>
    <row r="69" spans="1:4" x14ac:dyDescent="0.2">
      <c r="A69" s="4" t="s">
        <v>162</v>
      </c>
      <c r="B69" s="4"/>
      <c r="C69" s="6"/>
      <c r="D69" s="3" t="s">
        <v>111</v>
      </c>
    </row>
    <row r="70" spans="1:4" x14ac:dyDescent="0.2">
      <c r="A70" s="4" t="s">
        <v>162</v>
      </c>
      <c r="B70" s="4"/>
      <c r="C70" s="6"/>
      <c r="D70" s="3" t="s">
        <v>111</v>
      </c>
    </row>
    <row r="71" spans="1:4" x14ac:dyDescent="0.2">
      <c r="A71" s="4" t="s">
        <v>163</v>
      </c>
      <c r="B71" s="4"/>
      <c r="C71" s="6"/>
      <c r="D71" s="1" t="s">
        <v>112</v>
      </c>
    </row>
    <row r="72" spans="1:4" x14ac:dyDescent="0.2">
      <c r="A72" s="4" t="s">
        <v>163</v>
      </c>
      <c r="B72" s="4"/>
      <c r="C72" s="6"/>
      <c r="D72" s="1" t="s">
        <v>113</v>
      </c>
    </row>
    <row r="73" spans="1:4" x14ac:dyDescent="0.2">
      <c r="A73" s="4" t="s">
        <v>163</v>
      </c>
      <c r="B73" s="4"/>
      <c r="C73" s="6"/>
      <c r="D73" s="3" t="s">
        <v>114</v>
      </c>
    </row>
    <row r="74" spans="1:4" x14ac:dyDescent="0.2">
      <c r="A74" s="4" t="s">
        <v>163</v>
      </c>
      <c r="B74" s="4"/>
      <c r="C74" s="6"/>
      <c r="D74" s="3" t="s">
        <v>77</v>
      </c>
    </row>
    <row r="75" spans="1:4" x14ac:dyDescent="0.2">
      <c r="A75" s="4" t="s">
        <v>163</v>
      </c>
      <c r="B75" s="4"/>
      <c r="C75" s="6"/>
      <c r="D75" s="3" t="s">
        <v>115</v>
      </c>
    </row>
    <row r="76" spans="1:4" x14ac:dyDescent="0.2">
      <c r="A76" s="4" t="s">
        <v>163</v>
      </c>
      <c r="B76" s="4"/>
      <c r="C76" s="6"/>
      <c r="D76" s="3" t="s">
        <v>116</v>
      </c>
    </row>
    <row r="77" spans="1:4" x14ac:dyDescent="0.2">
      <c r="A77" s="4" t="s">
        <v>163</v>
      </c>
      <c r="B77" s="4"/>
      <c r="C77" s="6"/>
      <c r="D77" s="3" t="s">
        <v>117</v>
      </c>
    </row>
    <row r="78" spans="1:4" x14ac:dyDescent="0.2">
      <c r="A78" s="4" t="s">
        <v>164</v>
      </c>
      <c r="B78" s="4"/>
      <c r="C78" s="6"/>
      <c r="D78" s="1" t="s">
        <v>64</v>
      </c>
    </row>
    <row r="79" spans="1:4" x14ac:dyDescent="0.2">
      <c r="A79" s="4" t="s">
        <v>164</v>
      </c>
      <c r="B79" s="4"/>
      <c r="C79" s="6"/>
      <c r="D79" s="1" t="s">
        <v>118</v>
      </c>
    </row>
    <row r="80" spans="1:4" x14ac:dyDescent="0.2">
      <c r="A80" s="4" t="s">
        <v>164</v>
      </c>
      <c r="B80" s="4"/>
      <c r="C80" s="6"/>
      <c r="D80" s="3" t="s">
        <v>119</v>
      </c>
    </row>
    <row r="81" spans="1:4" x14ac:dyDescent="0.2">
      <c r="A81" s="4" t="s">
        <v>164</v>
      </c>
      <c r="B81" s="4"/>
      <c r="C81" s="6"/>
      <c r="D81" s="3" t="s">
        <v>120</v>
      </c>
    </row>
    <row r="82" spans="1:4" x14ac:dyDescent="0.2">
      <c r="A82" s="4" t="s">
        <v>164</v>
      </c>
      <c r="B82" s="4"/>
      <c r="C82" s="6"/>
      <c r="D82" s="3" t="s">
        <v>121</v>
      </c>
    </row>
    <row r="83" spans="1:4" x14ac:dyDescent="0.2">
      <c r="A83" s="4" t="s">
        <v>165</v>
      </c>
      <c r="B83" s="4"/>
      <c r="C83" s="6"/>
      <c r="D83" s="1" t="s">
        <v>122</v>
      </c>
    </row>
    <row r="84" spans="1:4" x14ac:dyDescent="0.2">
      <c r="A84" s="4" t="s">
        <v>165</v>
      </c>
      <c r="B84" s="4"/>
      <c r="C84" s="6"/>
      <c r="D84" s="1" t="s">
        <v>123</v>
      </c>
    </row>
    <row r="85" spans="1:4" x14ac:dyDescent="0.2">
      <c r="A85" s="4" t="s">
        <v>165</v>
      </c>
      <c r="B85" s="4"/>
      <c r="C85" s="6"/>
      <c r="D85" s="3" t="s">
        <v>124</v>
      </c>
    </row>
    <row r="86" spans="1:4" x14ac:dyDescent="0.2">
      <c r="A86" s="4" t="s">
        <v>165</v>
      </c>
      <c r="B86" s="4"/>
      <c r="C86" s="6"/>
      <c r="D86" s="3" t="s">
        <v>125</v>
      </c>
    </row>
    <row r="87" spans="1:4" x14ac:dyDescent="0.2">
      <c r="A87" s="4" t="s">
        <v>165</v>
      </c>
      <c r="B87" s="4"/>
      <c r="C87" s="6"/>
      <c r="D87" s="3" t="s">
        <v>126</v>
      </c>
    </row>
    <row r="88" spans="1:4" x14ac:dyDescent="0.2">
      <c r="A88" s="4" t="s">
        <v>165</v>
      </c>
      <c r="B88" s="4"/>
      <c r="C88" s="6"/>
      <c r="D88" s="3" t="s">
        <v>127</v>
      </c>
    </row>
    <row r="89" spans="1:4" x14ac:dyDescent="0.2">
      <c r="A89" s="4" t="s">
        <v>165</v>
      </c>
      <c r="B89" s="4"/>
      <c r="C89" s="6"/>
      <c r="D89" s="3" t="s">
        <v>128</v>
      </c>
    </row>
    <row r="90" spans="1:4" x14ac:dyDescent="0.2">
      <c r="A90" s="4" t="s">
        <v>166</v>
      </c>
      <c r="B90" s="4"/>
      <c r="C90" s="6"/>
      <c r="D90" s="1" t="s">
        <v>129</v>
      </c>
    </row>
    <row r="91" spans="1:4" x14ac:dyDescent="0.2">
      <c r="A91" s="4" t="s">
        <v>166</v>
      </c>
      <c r="B91" s="4"/>
      <c r="C91" s="6"/>
      <c r="D91" s="1" t="s">
        <v>130</v>
      </c>
    </row>
    <row r="92" spans="1:4" x14ac:dyDescent="0.2">
      <c r="A92" s="4" t="s">
        <v>166</v>
      </c>
      <c r="B92" s="4"/>
      <c r="C92" s="6"/>
      <c r="D92" s="3" t="s">
        <v>131</v>
      </c>
    </row>
    <row r="93" spans="1:4" x14ac:dyDescent="0.2">
      <c r="A93" s="4" t="s">
        <v>166</v>
      </c>
      <c r="B93" s="4"/>
      <c r="C93" s="6"/>
      <c r="D93" s="3" t="s">
        <v>132</v>
      </c>
    </row>
    <row r="94" spans="1:4" x14ac:dyDescent="0.2">
      <c r="A94" s="4" t="s">
        <v>166</v>
      </c>
      <c r="B94" s="4"/>
      <c r="C94" s="6"/>
      <c r="D94" s="3" t="s">
        <v>62</v>
      </c>
    </row>
    <row r="95" spans="1:4" x14ac:dyDescent="0.2">
      <c r="A95" s="4" t="s">
        <v>167</v>
      </c>
      <c r="B95" s="4"/>
      <c r="C95" s="6"/>
      <c r="D95" s="1" t="s">
        <v>91</v>
      </c>
    </row>
    <row r="96" spans="1:4" x14ac:dyDescent="0.2">
      <c r="A96" s="4" t="s">
        <v>167</v>
      </c>
      <c r="B96" s="4"/>
      <c r="C96" s="6"/>
      <c r="D96" s="1" t="s">
        <v>133</v>
      </c>
    </row>
    <row r="97" spans="1:4" x14ac:dyDescent="0.2">
      <c r="A97" s="4" t="s">
        <v>167</v>
      </c>
      <c r="B97" s="4"/>
      <c r="C97" s="6"/>
      <c r="D97" s="3" t="s">
        <v>64</v>
      </c>
    </row>
    <row r="98" spans="1:4" x14ac:dyDescent="0.2">
      <c r="A98" s="4" t="s">
        <v>167</v>
      </c>
      <c r="B98" s="4"/>
      <c r="C98" s="6"/>
      <c r="D98" s="3" t="s">
        <v>134</v>
      </c>
    </row>
    <row r="99" spans="1:4" x14ac:dyDescent="0.2">
      <c r="A99" s="4" t="s">
        <v>167</v>
      </c>
      <c r="B99" s="4"/>
      <c r="C99" s="6"/>
      <c r="D99" s="3" t="s">
        <v>108</v>
      </c>
    </row>
    <row r="100" spans="1:4" x14ac:dyDescent="0.2">
      <c r="A100" s="4" t="s">
        <v>168</v>
      </c>
      <c r="B100" s="4"/>
      <c r="C100" s="6"/>
      <c r="D100" s="1" t="s">
        <v>91</v>
      </c>
    </row>
    <row r="101" spans="1:4" x14ac:dyDescent="0.2">
      <c r="A101" s="4" t="s">
        <v>168</v>
      </c>
      <c r="B101" s="4"/>
      <c r="C101" s="6"/>
      <c r="D101" s="1" t="s">
        <v>133</v>
      </c>
    </row>
    <row r="102" spans="1:4" x14ac:dyDescent="0.2">
      <c r="A102" s="4" t="s">
        <v>168</v>
      </c>
      <c r="B102" s="4"/>
      <c r="C102" s="6"/>
      <c r="D102" s="3" t="s">
        <v>64</v>
      </c>
    </row>
    <row r="103" spans="1:4" x14ac:dyDescent="0.2">
      <c r="A103" s="4" t="s">
        <v>168</v>
      </c>
      <c r="B103" s="4"/>
      <c r="C103" s="6"/>
      <c r="D103" s="3" t="s">
        <v>134</v>
      </c>
    </row>
    <row r="104" spans="1:4" x14ac:dyDescent="0.2">
      <c r="A104" s="4" t="s">
        <v>168</v>
      </c>
      <c r="B104" s="4"/>
      <c r="C104" s="6"/>
      <c r="D104" s="3" t="s">
        <v>108</v>
      </c>
    </row>
    <row r="105" spans="1:4" x14ac:dyDescent="0.2">
      <c r="A105" s="4" t="s">
        <v>169</v>
      </c>
      <c r="B105" s="4"/>
      <c r="C105" s="6"/>
      <c r="D105" s="1" t="s">
        <v>135</v>
      </c>
    </row>
    <row r="106" spans="1:4" x14ac:dyDescent="0.2">
      <c r="A106" s="4" t="s">
        <v>169</v>
      </c>
      <c r="B106" s="4"/>
      <c r="C106" s="6"/>
      <c r="D106" s="1" t="s">
        <v>136</v>
      </c>
    </row>
    <row r="107" spans="1:4" x14ac:dyDescent="0.2">
      <c r="A107" s="4" t="s">
        <v>169</v>
      </c>
      <c r="B107" s="4"/>
      <c r="C107" s="6"/>
      <c r="D107" s="3" t="s">
        <v>137</v>
      </c>
    </row>
    <row r="108" spans="1:4" x14ac:dyDescent="0.2">
      <c r="A108" s="4" t="s">
        <v>169</v>
      </c>
      <c r="B108" s="4"/>
      <c r="C108" s="6"/>
      <c r="D108" s="3" t="s">
        <v>213</v>
      </c>
    </row>
    <row r="109" spans="1:4" x14ac:dyDescent="0.2">
      <c r="A109" s="4" t="s">
        <v>169</v>
      </c>
      <c r="B109" s="4"/>
      <c r="C109" s="6"/>
      <c r="D109" s="3" t="s">
        <v>138</v>
      </c>
    </row>
    <row r="110" spans="1:4" x14ac:dyDescent="0.2">
      <c r="A110" s="4" t="s">
        <v>170</v>
      </c>
      <c r="B110" s="4"/>
      <c r="C110" s="6"/>
      <c r="D110" s="1" t="s">
        <v>139</v>
      </c>
    </row>
    <row r="111" spans="1:4" x14ac:dyDescent="0.2">
      <c r="A111" s="4" t="s">
        <v>170</v>
      </c>
      <c r="B111" s="4"/>
      <c r="C111" s="6"/>
      <c r="D111" s="1" t="s">
        <v>140</v>
      </c>
    </row>
    <row r="112" spans="1:4" x14ac:dyDescent="0.2">
      <c r="A112" s="4" t="s">
        <v>170</v>
      </c>
      <c r="B112" s="4"/>
      <c r="C112" s="6"/>
      <c r="D112" s="3" t="s">
        <v>141</v>
      </c>
    </row>
    <row r="113" spans="1:4" x14ac:dyDescent="0.2">
      <c r="A113" s="4" t="s">
        <v>171</v>
      </c>
      <c r="B113" s="4"/>
      <c r="C113" s="6"/>
      <c r="D113" s="1" t="s">
        <v>142</v>
      </c>
    </row>
    <row r="114" spans="1:4" x14ac:dyDescent="0.2">
      <c r="A114" s="4" t="s">
        <v>171</v>
      </c>
      <c r="B114" s="4"/>
      <c r="C114" s="6"/>
      <c r="D114" s="1" t="s">
        <v>143</v>
      </c>
    </row>
    <row r="115" spans="1:4" x14ac:dyDescent="0.2">
      <c r="A115" s="4" t="s">
        <v>171</v>
      </c>
      <c r="B115" s="4"/>
      <c r="C115" s="6"/>
      <c r="D115" s="3" t="s">
        <v>144</v>
      </c>
    </row>
    <row r="116" spans="1:4" x14ac:dyDescent="0.2">
      <c r="A116" s="4" t="s">
        <v>171</v>
      </c>
      <c r="B116" s="4"/>
      <c r="C116" s="6"/>
      <c r="D116" s="3" t="s">
        <v>64</v>
      </c>
    </row>
    <row r="117" spans="1:4" x14ac:dyDescent="0.2">
      <c r="A117" s="4" t="s">
        <v>171</v>
      </c>
      <c r="B117" s="4"/>
      <c r="C117" s="6"/>
      <c r="D117" s="3" t="s">
        <v>65</v>
      </c>
    </row>
    <row r="118" spans="1:4" x14ac:dyDescent="0.2">
      <c r="A118" s="4" t="s">
        <v>172</v>
      </c>
      <c r="B118" s="4"/>
      <c r="C118" s="6"/>
      <c r="D118" s="1" t="s">
        <v>145</v>
      </c>
    </row>
    <row r="119" spans="1:4" x14ac:dyDescent="0.2">
      <c r="A119" s="4" t="s">
        <v>172</v>
      </c>
      <c r="B119" s="4"/>
      <c r="C119" s="6"/>
      <c r="D119" s="1" t="s">
        <v>146</v>
      </c>
    </row>
    <row r="120" spans="1:4" x14ac:dyDescent="0.2">
      <c r="A120" s="4" t="s">
        <v>172</v>
      </c>
      <c r="B120" s="4"/>
      <c r="C120" s="6"/>
      <c r="D120" s="3" t="s">
        <v>147</v>
      </c>
    </row>
    <row r="121" spans="1:4" x14ac:dyDescent="0.2">
      <c r="A121" s="4" t="s">
        <v>172</v>
      </c>
      <c r="B121" s="4"/>
      <c r="C121" s="6"/>
      <c r="D121" s="3" t="s">
        <v>148</v>
      </c>
    </row>
    <row r="122" spans="1:4" x14ac:dyDescent="0.2">
      <c r="A122" s="4" t="s">
        <v>679</v>
      </c>
      <c r="B122" s="4"/>
      <c r="C122" s="6"/>
      <c r="D122" s="3" t="s">
        <v>694</v>
      </c>
    </row>
    <row r="123" spans="1:4" x14ac:dyDescent="0.2">
      <c r="A123" s="4" t="s">
        <v>679</v>
      </c>
      <c r="B123" s="4"/>
      <c r="C123" s="6"/>
      <c r="D123" s="3" t="s">
        <v>695</v>
      </c>
    </row>
    <row r="124" spans="1:4" x14ac:dyDescent="0.2">
      <c r="A124" s="4" t="s">
        <v>679</v>
      </c>
      <c r="B124" s="4"/>
      <c r="C124" s="6"/>
      <c r="D124" s="3" t="s">
        <v>696</v>
      </c>
    </row>
    <row r="125" spans="1:4" x14ac:dyDescent="0.2">
      <c r="A125" s="4" t="s">
        <v>679</v>
      </c>
      <c r="B125" s="4"/>
      <c r="C125" s="6"/>
      <c r="D125" s="3" t="s">
        <v>697</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29AF-11DF-42C1-A327-4F8EBC9B7996}">
  <sheetPr codeName="Hoja8">
    <tabColor theme="7" tint="0.39997558519241921"/>
  </sheetPr>
  <dimension ref="A1:B8"/>
  <sheetViews>
    <sheetView workbookViewId="0">
      <selection activeCell="N45" sqref="N45"/>
    </sheetView>
  </sheetViews>
  <sheetFormatPr baseColWidth="10" defaultColWidth="11.42578125" defaultRowHeight="12.75" x14ac:dyDescent="0.2"/>
  <cols>
    <col min="1" max="1" width="51.42578125" style="26" customWidth="1"/>
    <col min="2" max="2" width="14.42578125" style="26" customWidth="1"/>
    <col min="3" max="16384" width="11.42578125" style="26"/>
  </cols>
  <sheetData>
    <row r="1" spans="1:2" x14ac:dyDescent="0.2">
      <c r="A1" s="30" t="s">
        <v>674</v>
      </c>
      <c r="B1" s="35"/>
    </row>
    <row r="2" spans="1:2" x14ac:dyDescent="0.2">
      <c r="A2" s="30" t="s">
        <v>675</v>
      </c>
      <c r="B2" s="35"/>
    </row>
    <row r="3" spans="1:2" x14ac:dyDescent="0.2">
      <c r="A3" s="30" t="s">
        <v>512</v>
      </c>
      <c r="B3" s="35"/>
    </row>
    <row r="5" spans="1:2" x14ac:dyDescent="0.2">
      <c r="A5" s="50" t="s">
        <v>698</v>
      </c>
      <c r="B5" s="14"/>
    </row>
    <row r="6" spans="1:2" x14ac:dyDescent="0.2">
      <c r="A6" s="50" t="s">
        <v>699</v>
      </c>
      <c r="B6" s="14"/>
    </row>
    <row r="7" spans="1:2" x14ac:dyDescent="0.2">
      <c r="A7" s="50" t="s">
        <v>700</v>
      </c>
      <c r="B7" s="14"/>
    </row>
    <row r="8" spans="1:2" x14ac:dyDescent="0.2">
      <c r="A8" s="50" t="s">
        <v>701</v>
      </c>
      <c r="B8" s="14"/>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0B54-72C0-4CF7-A972-3A737122D1CE}">
  <sheetPr codeName="Hoja20">
    <tabColor theme="7" tint="0.39997558519241921"/>
  </sheetPr>
  <dimension ref="A1:D8"/>
  <sheetViews>
    <sheetView workbookViewId="0">
      <selection activeCell="M18" sqref="M18"/>
    </sheetView>
  </sheetViews>
  <sheetFormatPr baseColWidth="10" defaultColWidth="11.42578125" defaultRowHeight="12.75" x14ac:dyDescent="0.2"/>
  <cols>
    <col min="1" max="1" width="60.140625" style="26" customWidth="1"/>
    <col min="2" max="4" width="13.140625" style="26" customWidth="1"/>
    <col min="5" max="16384" width="11.42578125" style="26"/>
  </cols>
  <sheetData>
    <row r="1" spans="1:4" x14ac:dyDescent="0.2">
      <c r="A1" s="30" t="s">
        <v>252</v>
      </c>
      <c r="B1" s="30" t="s">
        <v>511</v>
      </c>
      <c r="C1" s="30" t="s">
        <v>660</v>
      </c>
      <c r="D1" s="30" t="s">
        <v>661</v>
      </c>
    </row>
    <row r="2" spans="1:4" ht="38.25" x14ac:dyDescent="0.2">
      <c r="A2" s="38" t="s">
        <v>662</v>
      </c>
      <c r="B2" s="29"/>
      <c r="C2" s="29"/>
      <c r="D2" s="29"/>
    </row>
    <row r="3" spans="1:4" ht="25.5" x14ac:dyDescent="0.2">
      <c r="A3" s="38" t="s">
        <v>663</v>
      </c>
      <c r="B3" s="29"/>
      <c r="C3" s="29"/>
      <c r="D3" s="29"/>
    </row>
    <row r="5" spans="1:4" x14ac:dyDescent="0.2">
      <c r="A5" s="50" t="s">
        <v>698</v>
      </c>
      <c r="B5" s="14"/>
    </row>
    <row r="6" spans="1:4" x14ac:dyDescent="0.2">
      <c r="A6" s="50" t="s">
        <v>699</v>
      </c>
      <c r="B6" s="14"/>
    </row>
    <row r="7" spans="1:4" x14ac:dyDescent="0.2">
      <c r="A7" s="50" t="s">
        <v>700</v>
      </c>
      <c r="B7" s="14"/>
    </row>
    <row r="8" spans="1:4" x14ac:dyDescent="0.2">
      <c r="A8" s="50" t="s">
        <v>701</v>
      </c>
      <c r="B8" s="14"/>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21536-3861-457F-B7A6-FB12F3A782A5}">
  <sheetPr codeName="Hoja21">
    <tabColor theme="7" tint="0.39997558519241921"/>
  </sheetPr>
  <dimension ref="A1:D8"/>
  <sheetViews>
    <sheetView workbookViewId="0">
      <selection activeCell="K25" sqref="K25"/>
    </sheetView>
  </sheetViews>
  <sheetFormatPr baseColWidth="10" defaultColWidth="11.42578125" defaultRowHeight="12.75" x14ac:dyDescent="0.2"/>
  <cols>
    <col min="1" max="1" width="56.140625" style="26" customWidth="1"/>
    <col min="2" max="4" width="13.140625" style="26" customWidth="1"/>
    <col min="5" max="16384" width="11.42578125" style="26"/>
  </cols>
  <sheetData>
    <row r="1" spans="1:4" x14ac:dyDescent="0.2">
      <c r="A1" s="30" t="s">
        <v>252</v>
      </c>
      <c r="B1" s="30" t="s">
        <v>511</v>
      </c>
      <c r="C1" s="30" t="s">
        <v>660</v>
      </c>
      <c r="D1" s="30" t="s">
        <v>661</v>
      </c>
    </row>
    <row r="2" spans="1:4" ht="25.5" x14ac:dyDescent="0.2">
      <c r="A2" s="38" t="s">
        <v>664</v>
      </c>
      <c r="B2" s="29"/>
      <c r="C2" s="29"/>
      <c r="D2" s="29"/>
    </row>
    <row r="3" spans="1:4" ht="25.5" x14ac:dyDescent="0.2">
      <c r="A3" s="38" t="s">
        <v>49</v>
      </c>
      <c r="B3" s="29"/>
      <c r="C3" s="29"/>
      <c r="D3" s="29"/>
    </row>
    <row r="5" spans="1:4" x14ac:dyDescent="0.2">
      <c r="A5" s="50" t="s">
        <v>698</v>
      </c>
      <c r="B5" s="14"/>
    </row>
    <row r="6" spans="1:4" x14ac:dyDescent="0.2">
      <c r="A6" s="50" t="s">
        <v>699</v>
      </c>
      <c r="B6" s="14"/>
    </row>
    <row r="7" spans="1:4" x14ac:dyDescent="0.2">
      <c r="A7" s="50" t="s">
        <v>700</v>
      </c>
      <c r="B7" s="14"/>
    </row>
    <row r="8" spans="1:4" x14ac:dyDescent="0.2">
      <c r="A8" s="50" t="s">
        <v>701</v>
      </c>
      <c r="B8" s="14"/>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16163-2770-4D5C-8086-8F7A95853468}">
  <sheetPr codeName="Hoja22">
    <tabColor theme="7" tint="0.39997558519241921"/>
  </sheetPr>
  <dimension ref="A1:D7"/>
  <sheetViews>
    <sheetView workbookViewId="0">
      <selection activeCell="L19" sqref="L19"/>
    </sheetView>
  </sheetViews>
  <sheetFormatPr baseColWidth="10" defaultColWidth="11.42578125" defaultRowHeight="12.75" x14ac:dyDescent="0.2"/>
  <cols>
    <col min="1" max="1" width="42.42578125" style="26" customWidth="1"/>
    <col min="2" max="4" width="13.140625" style="26" customWidth="1"/>
    <col min="5" max="16384" width="11.42578125" style="26"/>
  </cols>
  <sheetData>
    <row r="1" spans="1:4" ht="25.5" x14ac:dyDescent="0.2">
      <c r="A1" s="30" t="s">
        <v>15</v>
      </c>
      <c r="B1" s="30" t="s">
        <v>511</v>
      </c>
      <c r="C1" s="30" t="s">
        <v>660</v>
      </c>
      <c r="D1" s="30" t="s">
        <v>661</v>
      </c>
    </row>
    <row r="2" spans="1:4" x14ac:dyDescent="0.2">
      <c r="A2" s="29"/>
      <c r="B2" s="29"/>
      <c r="C2" s="29"/>
      <c r="D2" s="29"/>
    </row>
    <row r="4" spans="1:4" x14ac:dyDescent="0.2">
      <c r="A4" s="50" t="s">
        <v>698</v>
      </c>
      <c r="B4" s="14"/>
    </row>
    <row r="5" spans="1:4" x14ac:dyDescent="0.2">
      <c r="A5" s="50" t="s">
        <v>699</v>
      </c>
      <c r="B5" s="14"/>
    </row>
    <row r="6" spans="1:4" x14ac:dyDescent="0.2">
      <c r="A6" s="50" t="s">
        <v>700</v>
      </c>
      <c r="B6" s="14"/>
    </row>
    <row r="7" spans="1:4" x14ac:dyDescent="0.2">
      <c r="A7" s="50" t="s">
        <v>701</v>
      </c>
      <c r="B7" s="14"/>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1EE12-8ABD-4509-802A-A5B0432A6773}">
  <sheetPr codeName="Hoja23">
    <tabColor theme="7" tint="0.39997558519241921"/>
  </sheetPr>
  <dimension ref="A1:B14"/>
  <sheetViews>
    <sheetView workbookViewId="0">
      <selection activeCell="N26" sqref="N26"/>
    </sheetView>
  </sheetViews>
  <sheetFormatPr baseColWidth="10" defaultColWidth="11.42578125" defaultRowHeight="12.75" x14ac:dyDescent="0.2"/>
  <cols>
    <col min="1" max="1" width="41.85546875" style="26" customWidth="1"/>
    <col min="2" max="2" width="13.140625" style="26" customWidth="1"/>
    <col min="3" max="16384" width="11.42578125" style="26"/>
  </cols>
  <sheetData>
    <row r="1" spans="1:2" x14ac:dyDescent="0.2">
      <c r="A1" s="30" t="s">
        <v>665</v>
      </c>
      <c r="B1" s="30" t="s">
        <v>627</v>
      </c>
    </row>
    <row r="2" spans="1:2" x14ac:dyDescent="0.2">
      <c r="A2" s="46" t="s">
        <v>487</v>
      </c>
      <c r="B2" s="29"/>
    </row>
    <row r="3" spans="1:2" x14ac:dyDescent="0.2">
      <c r="A3" s="46" t="s">
        <v>666</v>
      </c>
      <c r="B3" s="29"/>
    </row>
    <row r="4" spans="1:2" x14ac:dyDescent="0.2">
      <c r="A4" s="46" t="s">
        <v>667</v>
      </c>
      <c r="B4" s="35"/>
    </row>
    <row r="5" spans="1:2" x14ac:dyDescent="0.2">
      <c r="A5" s="46" t="s">
        <v>668</v>
      </c>
      <c r="B5" s="35"/>
    </row>
    <row r="6" spans="1:2" x14ac:dyDescent="0.2">
      <c r="A6" s="46" t="s">
        <v>669</v>
      </c>
      <c r="B6" s="35"/>
    </row>
    <row r="7" spans="1:2" x14ac:dyDescent="0.2">
      <c r="A7" s="46" t="s">
        <v>670</v>
      </c>
      <c r="B7" s="35"/>
    </row>
    <row r="8" spans="1:2" x14ac:dyDescent="0.2">
      <c r="A8" s="46" t="s">
        <v>671</v>
      </c>
      <c r="B8" s="35"/>
    </row>
    <row r="9" spans="1:2" x14ac:dyDescent="0.2">
      <c r="A9" s="47" t="s">
        <v>512</v>
      </c>
      <c r="B9" s="35"/>
    </row>
    <row r="11" spans="1:2" x14ac:dyDescent="0.2">
      <c r="A11" s="50" t="s">
        <v>698</v>
      </c>
      <c r="B11" s="14"/>
    </row>
    <row r="12" spans="1:2" x14ac:dyDescent="0.2">
      <c r="A12" s="50" t="s">
        <v>699</v>
      </c>
      <c r="B12" s="14"/>
    </row>
    <row r="13" spans="1:2" x14ac:dyDescent="0.2">
      <c r="A13" s="50" t="s">
        <v>700</v>
      </c>
      <c r="B13" s="14"/>
    </row>
    <row r="14" spans="1:2" x14ac:dyDescent="0.2">
      <c r="A14" s="50" t="s">
        <v>701</v>
      </c>
      <c r="B14" s="14"/>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210A-C2CC-4275-B83B-2BF8764F904A}">
  <sheetPr codeName="Hoja24">
    <tabColor theme="7" tint="0.39997558519241921"/>
  </sheetPr>
  <dimension ref="A1:B9"/>
  <sheetViews>
    <sheetView workbookViewId="0">
      <selection activeCell="N27" sqref="N27"/>
    </sheetView>
  </sheetViews>
  <sheetFormatPr baseColWidth="10" defaultColWidth="11.42578125" defaultRowHeight="12.75" x14ac:dyDescent="0.2"/>
  <cols>
    <col min="1" max="1" width="28.5703125" style="26" customWidth="1"/>
    <col min="2" max="2" width="44.7109375" style="26" customWidth="1"/>
    <col min="3" max="16384" width="11.42578125" style="26"/>
  </cols>
  <sheetData>
    <row r="1" spans="1:2" ht="25.5" x14ac:dyDescent="0.2">
      <c r="A1" s="30" t="s">
        <v>142</v>
      </c>
      <c r="B1" s="30" t="s">
        <v>144</v>
      </c>
    </row>
    <row r="2" spans="1:2" x14ac:dyDescent="0.2">
      <c r="A2" s="29"/>
      <c r="B2" s="29"/>
    </row>
    <row r="3" spans="1:2" x14ac:dyDescent="0.2">
      <c r="A3" s="35"/>
      <c r="B3" s="35"/>
    </row>
    <row r="4" spans="1:2" x14ac:dyDescent="0.2">
      <c r="A4" s="48" t="s">
        <v>512</v>
      </c>
      <c r="B4" s="35" t="s">
        <v>672</v>
      </c>
    </row>
    <row r="6" spans="1:2" x14ac:dyDescent="0.2">
      <c r="A6" s="50" t="s">
        <v>698</v>
      </c>
      <c r="B6" s="14"/>
    </row>
    <row r="7" spans="1:2" x14ac:dyDescent="0.2">
      <c r="A7" s="50" t="s">
        <v>699</v>
      </c>
      <c r="B7" s="14"/>
    </row>
    <row r="8" spans="1:2" x14ac:dyDescent="0.2">
      <c r="A8" s="50" t="s">
        <v>700</v>
      </c>
      <c r="B8" s="14"/>
    </row>
    <row r="9" spans="1:2" x14ac:dyDescent="0.2">
      <c r="A9" s="50" t="s">
        <v>701</v>
      </c>
      <c r="B9" s="14"/>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453A-3895-4614-9ECA-747FD780A982}">
  <sheetPr codeName="Hoja25">
    <tabColor theme="7" tint="0.39997558519241921"/>
  </sheetPr>
  <dimension ref="A1:C6"/>
  <sheetViews>
    <sheetView workbookViewId="0">
      <selection activeCell="F26" sqref="F26"/>
    </sheetView>
  </sheetViews>
  <sheetFormatPr baseColWidth="10" defaultColWidth="11.42578125" defaultRowHeight="12.75" x14ac:dyDescent="0.2"/>
  <cols>
    <col min="1" max="1" width="17.42578125" style="26" customWidth="1"/>
    <col min="2" max="2" width="59.28515625" style="26" customWidth="1"/>
    <col min="3" max="3" width="15" style="26" customWidth="1"/>
    <col min="4" max="16384" width="11.42578125" style="26"/>
  </cols>
  <sheetData>
    <row r="1" spans="1:3" ht="38.25" x14ac:dyDescent="0.2">
      <c r="A1" s="30" t="s">
        <v>512</v>
      </c>
      <c r="B1" s="45" t="s">
        <v>673</v>
      </c>
      <c r="C1" s="49" t="s">
        <v>510</v>
      </c>
    </row>
    <row r="3" spans="1:3" x14ac:dyDescent="0.2">
      <c r="A3" s="50" t="s">
        <v>698</v>
      </c>
      <c r="B3" s="14"/>
    </row>
    <row r="4" spans="1:3" x14ac:dyDescent="0.2">
      <c r="A4" s="50" t="s">
        <v>699</v>
      </c>
      <c r="B4" s="14"/>
    </row>
    <row r="5" spans="1:3" x14ac:dyDescent="0.2">
      <c r="A5" s="50" t="s">
        <v>700</v>
      </c>
      <c r="B5" s="14"/>
    </row>
    <row r="6" spans="1:3" x14ac:dyDescent="0.2">
      <c r="A6" s="50" t="s">
        <v>701</v>
      </c>
      <c r="B6" s="1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05A3-05FF-45AE-86FB-FB7F38D772B0}">
  <sheetPr codeName="Hoja5">
    <tabColor theme="8" tint="0.39997558519241921"/>
  </sheetPr>
  <dimension ref="A1:G6"/>
  <sheetViews>
    <sheetView workbookViewId="0">
      <selection activeCell="A3" sqref="A3"/>
    </sheetView>
  </sheetViews>
  <sheetFormatPr baseColWidth="10" defaultRowHeight="12.75" x14ac:dyDescent="0.2"/>
  <cols>
    <col min="1" max="1" width="18.85546875" customWidth="1"/>
  </cols>
  <sheetData>
    <row r="1" spans="1:7" ht="15" x14ac:dyDescent="0.25">
      <c r="A1" s="10" t="s">
        <v>179</v>
      </c>
      <c r="B1" s="10" t="s">
        <v>77</v>
      </c>
      <c r="C1" s="10" t="s">
        <v>178</v>
      </c>
      <c r="D1" s="10" t="s">
        <v>180</v>
      </c>
      <c r="E1" s="10" t="s">
        <v>62</v>
      </c>
      <c r="F1" s="10" t="s">
        <v>181</v>
      </c>
      <c r="G1" s="10" t="s">
        <v>78</v>
      </c>
    </row>
    <row r="2" spans="1:7" x14ac:dyDescent="0.2">
      <c r="A2" t="s">
        <v>256</v>
      </c>
      <c r="B2" t="s">
        <v>257</v>
      </c>
      <c r="C2" t="s">
        <v>258</v>
      </c>
      <c r="D2" s="11">
        <v>4</v>
      </c>
      <c r="E2" t="s">
        <v>259</v>
      </c>
      <c r="F2" s="11">
        <v>2024</v>
      </c>
      <c r="G2" t="s">
        <v>260</v>
      </c>
    </row>
    <row r="3" spans="1:7" x14ac:dyDescent="0.2">
      <c r="A3" t="s">
        <v>261</v>
      </c>
      <c r="B3" t="s">
        <v>257</v>
      </c>
      <c r="C3" t="s">
        <v>262</v>
      </c>
      <c r="D3" s="11">
        <v>6</v>
      </c>
      <c r="E3" t="s">
        <v>263</v>
      </c>
      <c r="F3" s="11">
        <v>2028</v>
      </c>
      <c r="G3" t="s">
        <v>260</v>
      </c>
    </row>
    <row r="4" spans="1:7" x14ac:dyDescent="0.2">
      <c r="A4" t="s">
        <v>264</v>
      </c>
      <c r="B4" t="s">
        <v>265</v>
      </c>
      <c r="C4" t="s">
        <v>266</v>
      </c>
      <c r="D4" s="11">
        <v>6</v>
      </c>
      <c r="E4" t="s">
        <v>259</v>
      </c>
      <c r="F4" s="11">
        <v>2027</v>
      </c>
      <c r="G4" t="s">
        <v>260</v>
      </c>
    </row>
    <row r="5" spans="1:7" x14ac:dyDescent="0.2">
      <c r="A5" t="s">
        <v>267</v>
      </c>
      <c r="B5" t="s">
        <v>265</v>
      </c>
      <c r="C5" t="s">
        <v>268</v>
      </c>
      <c r="D5" s="11">
        <v>6</v>
      </c>
      <c r="E5" t="s">
        <v>259</v>
      </c>
      <c r="F5" s="11">
        <v>2024</v>
      </c>
      <c r="G5" t="s">
        <v>260</v>
      </c>
    </row>
    <row r="6" spans="1:7" x14ac:dyDescent="0.2">
      <c r="A6" t="s">
        <v>269</v>
      </c>
      <c r="B6" t="s">
        <v>270</v>
      </c>
      <c r="C6" t="s">
        <v>271</v>
      </c>
      <c r="D6" s="11">
        <v>4</v>
      </c>
      <c r="E6" t="s">
        <v>259</v>
      </c>
      <c r="F6" s="11">
        <v>2027</v>
      </c>
      <c r="G6" t="s">
        <v>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CE88-CB0A-4FD1-A3A4-2D2D4246AE1C}">
  <sheetPr codeName="Hoja26">
    <tabColor theme="8" tint="0.39997558519241921"/>
  </sheetPr>
  <dimension ref="A1:G3"/>
  <sheetViews>
    <sheetView workbookViewId="0">
      <selection activeCell="G7" sqref="A4:G7"/>
    </sheetView>
  </sheetViews>
  <sheetFormatPr baseColWidth="10" defaultRowHeight="12.75" x14ac:dyDescent="0.2"/>
  <cols>
    <col min="1" max="1" width="19" customWidth="1"/>
    <col min="2" max="2" width="36.5703125" customWidth="1"/>
    <col min="5" max="5" width="22.140625" customWidth="1"/>
  </cols>
  <sheetData>
    <row r="1" spans="1:7" ht="15" x14ac:dyDescent="0.25">
      <c r="A1" s="12" t="s">
        <v>64</v>
      </c>
      <c r="B1" s="12" t="s">
        <v>73</v>
      </c>
      <c r="C1" s="12" t="s">
        <v>706</v>
      </c>
      <c r="D1" s="13" t="s">
        <v>65</v>
      </c>
      <c r="E1" s="13" t="s">
        <v>707</v>
      </c>
      <c r="F1" t="s">
        <v>708</v>
      </c>
      <c r="G1" t="s">
        <v>709</v>
      </c>
    </row>
    <row r="2" spans="1:7" x14ac:dyDescent="0.2">
      <c r="A2" t="s">
        <v>710</v>
      </c>
      <c r="B2" t="s">
        <v>260</v>
      </c>
      <c r="C2" t="s">
        <v>711</v>
      </c>
      <c r="D2" t="s">
        <v>712</v>
      </c>
      <c r="E2" t="s">
        <v>713</v>
      </c>
      <c r="F2" t="s">
        <v>708</v>
      </c>
      <c r="G2" t="s">
        <v>147</v>
      </c>
    </row>
    <row r="3" spans="1:7" x14ac:dyDescent="0.2">
      <c r="A3" t="s">
        <v>710</v>
      </c>
      <c r="B3" t="s">
        <v>273</v>
      </c>
      <c r="C3" t="s">
        <v>711</v>
      </c>
      <c r="D3" t="s">
        <v>712</v>
      </c>
      <c r="E3" t="s">
        <v>714</v>
      </c>
      <c r="F3" t="s">
        <v>708</v>
      </c>
      <c r="G3" t="s">
        <v>147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C479-92C9-4CF8-9699-871E025044D9}">
  <sheetPr codeName="Hoja27">
    <tabColor theme="8" tint="0.39997558519241921"/>
  </sheetPr>
  <dimension ref="A1:C5"/>
  <sheetViews>
    <sheetView workbookViewId="0">
      <selection activeCell="M41" sqref="M41"/>
    </sheetView>
  </sheetViews>
  <sheetFormatPr baseColWidth="10" defaultRowHeight="12.75" x14ac:dyDescent="0.2"/>
  <sheetData>
    <row r="1" spans="1:3" x14ac:dyDescent="0.2">
      <c r="A1" s="13" t="s">
        <v>277</v>
      </c>
      <c r="B1" s="13" t="s">
        <v>68</v>
      </c>
      <c r="C1" s="13" t="s">
        <v>278</v>
      </c>
    </row>
    <row r="2" spans="1:3" x14ac:dyDescent="0.2">
      <c r="A2" t="s">
        <v>279</v>
      </c>
      <c r="B2">
        <v>0.23</v>
      </c>
      <c r="C2">
        <v>0.25309999999999999</v>
      </c>
    </row>
    <row r="3" spans="1:3" x14ac:dyDescent="0.2">
      <c r="A3" t="s">
        <v>280</v>
      </c>
      <c r="B3">
        <v>0.61599999999999999</v>
      </c>
      <c r="C3">
        <v>0.38250000000000001</v>
      </c>
    </row>
    <row r="4" spans="1:3" x14ac:dyDescent="0.2">
      <c r="A4" t="s">
        <v>281</v>
      </c>
      <c r="B4">
        <v>0.128</v>
      </c>
      <c r="C4">
        <v>0.41039999999999999</v>
      </c>
    </row>
    <row r="5" spans="1:3" x14ac:dyDescent="0.2">
      <c r="A5" t="s">
        <v>282</v>
      </c>
      <c r="B5">
        <v>2.5999999999999999E-2</v>
      </c>
      <c r="C5">
        <v>0.61780000000000002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CA33-883F-47E1-A7A9-8CA00849B04D}">
  <sheetPr codeName="Hoja28">
    <tabColor theme="8" tint="0.39997558519241921"/>
  </sheetPr>
  <dimension ref="A1:C3"/>
  <sheetViews>
    <sheetView workbookViewId="0">
      <selection activeCell="M41" sqref="M41"/>
    </sheetView>
  </sheetViews>
  <sheetFormatPr baseColWidth="10" defaultRowHeight="12.75" x14ac:dyDescent="0.2"/>
  <sheetData>
    <row r="1" spans="1:3" x14ac:dyDescent="0.2">
      <c r="A1" s="13" t="s">
        <v>70</v>
      </c>
      <c r="B1" s="13" t="s">
        <v>71</v>
      </c>
      <c r="C1" s="13" t="s">
        <v>283</v>
      </c>
    </row>
    <row r="2" spans="1:3" x14ac:dyDescent="0.2">
      <c r="A2" t="s">
        <v>284</v>
      </c>
      <c r="B2" t="s">
        <v>285</v>
      </c>
      <c r="C2">
        <v>5.41875E-2</v>
      </c>
    </row>
    <row r="3" spans="1:3" x14ac:dyDescent="0.2">
      <c r="A3" t="s">
        <v>286</v>
      </c>
      <c r="B3" t="s">
        <v>287</v>
      </c>
      <c r="C3">
        <v>0.37901249999999997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7131-F429-45F1-9DE0-8702A786A9A8}">
  <sheetPr>
    <tabColor theme="8" tint="0.39997558519241921"/>
  </sheetPr>
  <dimension ref="A1:D5"/>
  <sheetViews>
    <sheetView workbookViewId="0">
      <selection activeCell="D17" sqref="D17"/>
    </sheetView>
  </sheetViews>
  <sheetFormatPr baseColWidth="10" defaultRowHeight="12.75" x14ac:dyDescent="0.2"/>
  <sheetData>
    <row r="1" spans="1:4" ht="15" x14ac:dyDescent="0.25">
      <c r="A1" s="58" t="s">
        <v>726</v>
      </c>
      <c r="B1" s="58" t="s">
        <v>727</v>
      </c>
      <c r="C1" s="58" t="s">
        <v>728</v>
      </c>
      <c r="D1" s="58" t="s">
        <v>729</v>
      </c>
    </row>
    <row r="2" spans="1:4" x14ac:dyDescent="0.2">
      <c r="A2" s="14" t="s">
        <v>730</v>
      </c>
      <c r="B2" s="14" t="s">
        <v>731</v>
      </c>
      <c r="C2" s="14"/>
      <c r="D2" s="14"/>
    </row>
    <row r="3" spans="1:4" x14ac:dyDescent="0.2">
      <c r="A3" s="14" t="s">
        <v>732</v>
      </c>
      <c r="B3" s="14" t="s">
        <v>733</v>
      </c>
      <c r="C3" s="14"/>
      <c r="D3" s="14"/>
    </row>
    <row r="4" spans="1:4" x14ac:dyDescent="0.2">
      <c r="A4" s="14" t="s">
        <v>734</v>
      </c>
      <c r="B4" s="14" t="s">
        <v>735</v>
      </c>
      <c r="C4" s="14"/>
      <c r="D4" s="14"/>
    </row>
    <row r="5" spans="1:4" x14ac:dyDescent="0.2">
      <c r="A5" s="14" t="s">
        <v>736</v>
      </c>
      <c r="B5" s="14" t="s">
        <v>737</v>
      </c>
      <c r="C5" s="14"/>
      <c r="D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46</vt:i4>
      </vt:variant>
    </vt:vector>
  </HeadingPairs>
  <TitlesOfParts>
    <vt:vector size="46" baseType="lpstr">
      <vt:lpstr>CEA_PROTOCOLOS</vt:lpstr>
      <vt:lpstr>CEA_GLOSARIO</vt:lpstr>
      <vt:lpstr>CEA_CONTROL_CAMBIOS</vt:lpstr>
      <vt:lpstr>CEA_METADATOS</vt:lpstr>
      <vt:lpstr>CEA0001P</vt:lpstr>
      <vt:lpstr>CEA0002P</vt:lpstr>
      <vt:lpstr>CEA0003P</vt:lpstr>
      <vt:lpstr>CEA0004P</vt:lpstr>
      <vt:lpstr>CEA0005P</vt:lpstr>
      <vt:lpstr>CEA0101P</vt:lpstr>
      <vt:lpstr>CEA0102P</vt:lpstr>
      <vt:lpstr>CEA0201P</vt:lpstr>
      <vt:lpstr>CEA0202P</vt:lpstr>
      <vt:lpstr>CEA0301P</vt:lpstr>
      <vt:lpstr>CEA0302P</vt:lpstr>
      <vt:lpstr>CEA0303P</vt:lpstr>
      <vt:lpstr>CEA0401P</vt:lpstr>
      <vt:lpstr>CEA0402P</vt:lpstr>
      <vt:lpstr>CEA0403P</vt:lpstr>
      <vt:lpstr>CEA0501P</vt:lpstr>
      <vt:lpstr>CEA0502P</vt:lpstr>
      <vt:lpstr>CEA0503P</vt:lpstr>
      <vt:lpstr>CEA0601P</vt:lpstr>
      <vt:lpstr>CEA0602P</vt:lpstr>
      <vt:lpstr>CEA0603P</vt:lpstr>
      <vt:lpstr>CEA0001R</vt:lpstr>
      <vt:lpstr>CEA0002R</vt:lpstr>
      <vt:lpstr>CEA0003R</vt:lpstr>
      <vt:lpstr>CEA0004R</vt:lpstr>
      <vt:lpstr>CEA0005R</vt:lpstr>
      <vt:lpstr>CEA0101R</vt:lpstr>
      <vt:lpstr>CEA0102R</vt:lpstr>
      <vt:lpstr>CEA0201R</vt:lpstr>
      <vt:lpstr>CEA0202R</vt:lpstr>
      <vt:lpstr>CEA0301R</vt:lpstr>
      <vt:lpstr>CEA0302R</vt:lpstr>
      <vt:lpstr>CEA0303R</vt:lpstr>
      <vt:lpstr>CEA0401R</vt:lpstr>
      <vt:lpstr>CEA0402R</vt:lpstr>
      <vt:lpstr>CEA0403R</vt:lpstr>
      <vt:lpstr>CEA0501R</vt:lpstr>
      <vt:lpstr>CEA0502R</vt:lpstr>
      <vt:lpstr>CEA0503R</vt:lpstr>
      <vt:lpstr>CEA0601R</vt:lpstr>
      <vt:lpstr>CEA0602R</vt:lpstr>
      <vt:lpstr>CEA0603R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2025-04-30T20:53:49Z</dcterms:modified>
</cp:coreProperties>
</file>